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 firstSheet="1" activeTab="2"/>
  </bookViews>
  <sheets>
    <sheet name="Sheet2" sheetId="2" state="hidden" r:id="rId1"/>
    <sheet name="Sheet3" sheetId="4" r:id="rId2"/>
    <sheet name="有" sheetId="3" r:id="rId3"/>
  </sheets>
  <calcPr calcId="144525"/>
</workbook>
</file>

<file path=xl/sharedStrings.xml><?xml version="1.0" encoding="utf-8"?>
<sst xmlns="http://schemas.openxmlformats.org/spreadsheetml/2006/main" count="139" uniqueCount="64">
  <si>
    <t>方山县2024年1-3月主要经济指标完成情况</t>
  </si>
  <si>
    <t>指标</t>
  </si>
  <si>
    <t>计量单位</t>
  </si>
  <si>
    <t>1-3月份累计</t>
  </si>
  <si>
    <t>去年同期</t>
  </si>
  <si>
    <t>比上年同期±%</t>
  </si>
  <si>
    <t>公共财政预算收入</t>
  </si>
  <si>
    <t>万元</t>
  </si>
  <si>
    <t>税收收入</t>
  </si>
  <si>
    <t>非税收入</t>
  </si>
  <si>
    <t>规模以上工业总产值</t>
  </si>
  <si>
    <t>—</t>
  </si>
  <si>
    <t>规模以上工业增加值</t>
  </si>
  <si>
    <t>规模以上工业企业产销率</t>
  </si>
  <si>
    <t>%</t>
  </si>
  <si>
    <t>主要产品产量</t>
  </si>
  <si>
    <t>万吨</t>
  </si>
  <si>
    <t>原煤</t>
  </si>
  <si>
    <t>县属</t>
  </si>
  <si>
    <t>精煤</t>
  </si>
  <si>
    <t>发电量</t>
  </si>
  <si>
    <t>万度</t>
  </si>
  <si>
    <t>全社会固定资产投资</t>
  </si>
  <si>
    <t xml:space="preserve">                </t>
  </si>
  <si>
    <t>方山县2026年1-7月主要经济指标完成情况</t>
  </si>
  <si>
    <t>1-7月份累计</t>
  </si>
  <si>
    <t>一、财税收入</t>
  </si>
  <si>
    <t>财政总收入</t>
  </si>
  <si>
    <t>14.19</t>
  </si>
  <si>
    <t>13.39</t>
  </si>
  <si>
    <t>财政系统</t>
  </si>
  <si>
    <t>23.03</t>
  </si>
  <si>
    <t>13422.53</t>
  </si>
  <si>
    <t>8.15</t>
  </si>
  <si>
    <t>3.78</t>
  </si>
  <si>
    <t>二、工业</t>
  </si>
  <si>
    <t xml:space="preserve"> </t>
  </si>
  <si>
    <t>6.32</t>
  </si>
  <si>
    <t>7.9</t>
  </si>
  <si>
    <t>8.59</t>
  </si>
  <si>
    <t>三、主要产品产量</t>
  </si>
  <si>
    <t>四、全社会固定资产投资</t>
  </si>
  <si>
    <t>5.6</t>
  </si>
  <si>
    <t>方山县2026年1-7月月度考核七项经济指标情况</t>
  </si>
  <si>
    <t>指  标</t>
  </si>
  <si>
    <t>1-7月累计</t>
  </si>
  <si>
    <t>同比增速（%）</t>
  </si>
  <si>
    <t>全市增速（%）</t>
  </si>
  <si>
    <t>排名</t>
  </si>
  <si>
    <t>固定资产投资</t>
  </si>
  <si>
    <t>限额以上社会消费品零售额</t>
  </si>
  <si>
    <t>-0.4</t>
  </si>
  <si>
    <t>一般公共预算收入</t>
  </si>
  <si>
    <t>建筑安装工程投资</t>
  </si>
  <si>
    <t>亿元</t>
  </si>
  <si>
    <t>10.0</t>
  </si>
  <si>
    <t>-4.0</t>
  </si>
  <si>
    <t>2</t>
  </si>
  <si>
    <t>规模以上交通运输业营业收入</t>
  </si>
  <si>
    <t>-18.25</t>
  </si>
  <si>
    <t>商品房销售面积</t>
  </si>
  <si>
    <t>平方米</t>
  </si>
  <si>
    <t>-62.38</t>
  </si>
  <si>
    <t>备注：规模以上交通运输业营业收入、同比增速、排名为错月数据。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</si>
</sst>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177" formatCode="_ \¥* #,##0.00_ ;_ \¥* \-#,##0.00_ ;_ \¥* &quot;-&quot;??_ ;_ @_ "/>
    <numFmt numFmtId="43" formatCode="_ * #,##0.00_ ;_ * \-#,##0.00_ ;_ * &quot;-&quot;??_ ;_ @_ "/>
  </numFmts>
  <fonts count="30">
    <font>
      <sz val="12"/>
      <name val="宋体"/>
      <charset val="1"/>
    </font>
    <font>
      <b/>
      <sz val="16"/>
      <name val="宋体"/>
      <charset val="134"/>
    </font>
    <font>
      <sz val="12"/>
      <name val="宋体"/>
      <charset val="1"/>
      <scheme val="major"/>
    </font>
    <font>
      <sz val="12"/>
      <color theme="1"/>
      <name val="宋体"/>
      <charset val="1"/>
      <scheme val="maj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2"/>
      <name val="宋体"/>
      <charset val="134"/>
      <scheme val="major"/>
    </font>
    <font>
      <b/>
      <sz val="12"/>
      <name val="宋体"/>
      <charset val="134"/>
    </font>
    <font>
      <b/>
      <sz val="12"/>
      <name val="宋体"/>
      <charset val="1"/>
    </font>
    <font>
      <sz val="12"/>
      <color theme="1"/>
      <name val="宋体"/>
      <charset val="1"/>
    </font>
    <font>
      <sz val="12"/>
      <color theme="1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5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9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53">
    <xf numFmtId="0" fontId="0" fillId="0" borderId="0">
      <alignment vertical="center"/>
    </xf>
    <xf numFmtId="0" fontId="5" fillId="0" borderId="0"/>
    <xf numFmtId="177" fontId="5" fillId="0" borderId="0" applyFont="0" applyFill="0" applyBorder="0" applyAlignment="0" applyProtection="0">
      <alignment vertical="center"/>
    </xf>
    <xf numFmtId="0" fontId="11" fillId="14" borderId="0">
      <alignment vertical="center"/>
    </xf>
    <xf numFmtId="0" fontId="12" fillId="12" borderId="0">
      <alignment vertical="center"/>
    </xf>
    <xf numFmtId="0" fontId="12" fillId="16" borderId="0">
      <alignment vertical="center"/>
    </xf>
    <xf numFmtId="0" fontId="11" fillId="17" borderId="0">
      <alignment vertical="center"/>
    </xf>
    <xf numFmtId="0" fontId="5" fillId="0" borderId="0">
      <alignment vertical="center"/>
    </xf>
    <xf numFmtId="0" fontId="11" fillId="14" borderId="0">
      <alignment vertical="center"/>
    </xf>
    <xf numFmtId="0" fontId="12" fillId="8" borderId="0">
      <alignment vertical="center"/>
    </xf>
    <xf numFmtId="0" fontId="11" fillId="13" borderId="0">
      <alignment vertical="center"/>
    </xf>
    <xf numFmtId="0" fontId="11" fillId="15" borderId="0">
      <alignment vertical="center"/>
    </xf>
    <xf numFmtId="0" fontId="5" fillId="0" borderId="0">
      <alignment vertical="center"/>
    </xf>
    <xf numFmtId="0" fontId="11" fillId="10" borderId="0">
      <alignment vertical="center"/>
    </xf>
    <xf numFmtId="0" fontId="12" fillId="3" borderId="0">
      <alignment vertical="center"/>
    </xf>
    <xf numFmtId="0" fontId="12" fillId="10" borderId="0">
      <alignment vertical="center"/>
    </xf>
    <xf numFmtId="0" fontId="12" fillId="3" borderId="0">
      <alignment vertical="center"/>
    </xf>
    <xf numFmtId="0" fontId="24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13" borderId="11">
      <alignment vertical="center"/>
    </xf>
    <xf numFmtId="0" fontId="20" fillId="0" borderId="7">
      <alignment vertical="center"/>
    </xf>
    <xf numFmtId="0" fontId="17" fillId="3" borderId="8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9" borderId="12">
      <alignment vertical="center"/>
    </xf>
    <xf numFmtId="0" fontId="12" fillId="4" borderId="0">
      <alignment vertical="center"/>
    </xf>
    <xf numFmtId="0" fontId="12" fillId="9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14">
      <alignment vertical="center"/>
    </xf>
    <xf numFmtId="0" fontId="29" fillId="0" borderId="0">
      <alignment vertical="center"/>
    </xf>
    <xf numFmtId="0" fontId="16" fillId="9" borderId="8">
      <alignment vertical="center"/>
    </xf>
    <xf numFmtId="0" fontId="11" fillId="10" borderId="0">
      <alignment vertical="center"/>
    </xf>
    <xf numFmtId="41" fontId="5" fillId="0" borderId="0">
      <alignment vertical="center"/>
    </xf>
    <xf numFmtId="0" fontId="11" fillId="8" borderId="0">
      <alignment vertical="center"/>
    </xf>
    <xf numFmtId="0" fontId="12" fillId="16" borderId="13">
      <alignment vertical="center"/>
    </xf>
    <xf numFmtId="0" fontId="22" fillId="4" borderId="0">
      <alignment vertical="center"/>
    </xf>
    <xf numFmtId="44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0" borderId="7">
      <alignment vertical="center"/>
    </xf>
    <xf numFmtId="0" fontId="14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9">
      <alignment vertical="center"/>
    </xf>
    <xf numFmtId="0" fontId="12" fillId="3" borderId="0">
      <alignment vertical="center"/>
    </xf>
    <xf numFmtId="0" fontId="12" fillId="7" borderId="0">
      <alignment vertical="center"/>
    </xf>
    <xf numFmtId="0" fontId="11" fillId="6" borderId="0">
      <alignment vertical="center"/>
    </xf>
    <xf numFmtId="0" fontId="21" fillId="0" borderId="10">
      <alignment vertical="center"/>
    </xf>
    <xf numFmtId="0" fontId="11" fillId="5" borderId="0">
      <alignment vertical="center"/>
    </xf>
    <xf numFmtId="0" fontId="18" fillId="15" borderId="0">
      <alignment vertical="center"/>
    </xf>
    <xf numFmtId="0" fontId="12" fillId="4" borderId="0">
      <alignment vertical="center"/>
    </xf>
    <xf numFmtId="0" fontId="23" fillId="0" borderId="0">
      <alignment vertical="center"/>
    </xf>
    <xf numFmtId="0" fontId="18" fillId="11" borderId="0">
      <alignment vertical="center"/>
    </xf>
    <xf numFmtId="0" fontId="11" fillId="6" borderId="0">
      <alignment vertical="center"/>
    </xf>
    <xf numFmtId="0" fontId="11" fillId="3" borderId="0">
      <alignment vertical="center"/>
    </xf>
    <xf numFmtId="0" fontId="12" fillId="1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3" fillId="0" borderId="3" xfId="39" applyNumberFormat="1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2" fillId="2" borderId="3" xfId="39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0" fillId="0" borderId="0" xfId="0" applyFill="1" applyBorder="1" applyAlignment="1">
      <alignment horizontal="center" vertical="center"/>
    </xf>
    <xf numFmtId="10" fontId="0" fillId="0" borderId="0" xfId="0" applyNumberFormat="1" applyFill="1" applyBorder="1">
      <alignment vertical="center"/>
    </xf>
    <xf numFmtId="10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4" fontId="7" fillId="0" borderId="2" xfId="31" applyNumberFormat="1" applyFont="1" applyBorder="1" applyAlignment="1">
      <alignment horizontal="left" vertical="center"/>
    </xf>
    <xf numFmtId="0" fontId="0" fillId="0" borderId="0" xfId="0" applyBorder="1">
      <alignment vertical="center"/>
    </xf>
    <xf numFmtId="44" fontId="0" fillId="0" borderId="2" xfId="31" applyNumberFormat="1" applyFont="1" applyFill="1" applyBorder="1" applyAlignment="1">
      <alignment horizontal="left" vertical="center"/>
    </xf>
    <xf numFmtId="0" fontId="0" fillId="0" borderId="3" xfId="0" applyNumberFormat="1" applyFont="1" applyFill="1" applyBorder="1" applyAlignment="1">
      <alignment horizontal="center" vertical="center"/>
    </xf>
    <xf numFmtId="44" fontId="0" fillId="0" borderId="2" xfId="31" applyNumberFormat="1" applyFont="1" applyBorder="1" applyAlignment="1">
      <alignment vertical="center"/>
    </xf>
    <xf numFmtId="44" fontId="8" fillId="0" borderId="2" xfId="31" applyNumberFormat="1" applyFont="1" applyBorder="1" applyAlignment="1">
      <alignment horizontal="left" vertical="center"/>
    </xf>
    <xf numFmtId="44" fontId="0" fillId="0" borderId="2" xfId="31" applyNumberFormat="1" applyFont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 wrapText="1"/>
    </xf>
    <xf numFmtId="176" fontId="0" fillId="0" borderId="4" xfId="0" applyNumberForma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10" fillId="0" borderId="5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 applyProtection="1">
      <alignment horizontal="center" vertical="center"/>
    </xf>
    <xf numFmtId="49" fontId="0" fillId="0" borderId="6" xfId="0" applyNumberFormat="1" applyFill="1" applyBorder="1" applyAlignment="1">
      <alignment horizontal="center" vertical="center"/>
    </xf>
    <xf numFmtId="10" fontId="0" fillId="0" borderId="0" xfId="0" applyNumberFormat="1" applyFill="1">
      <alignment vertical="center"/>
    </xf>
    <xf numFmtId="10" fontId="0" fillId="0" borderId="0" xfId="0" applyNumberFormat="1" applyBorder="1">
      <alignment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49" fontId="9" fillId="0" borderId="4" xfId="39" applyNumberFormat="1" applyFont="1" applyFill="1" applyBorder="1" applyAlignment="1" applyProtection="1">
      <alignment horizontal="center" vertical="center"/>
    </xf>
    <xf numFmtId="176" fontId="0" fillId="0" borderId="0" xfId="0" applyNumberFormat="1" applyFill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0" fillId="0" borderId="4" xfId="0" applyNumberFormat="1" applyFont="1" applyFill="1" applyBorder="1" applyAlignment="1" applyProtection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176" fontId="0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</cellXfs>
  <cellStyles count="53">
    <cellStyle name="常规" xfId="0" builtinId="0"/>
    <cellStyle name="0,0&#13;&#10;NA&#13;&#10;" xfId="1"/>
    <cellStyle name="货币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3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常规 2" xfId="12"/>
    <cellStyle name="60% - 强调文字颜色 5" xfId="13" builtinId="48"/>
    <cellStyle name="40% - 强调文字颜色 2" xfId="14" builtinId="35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I18"/>
  <sheetViews>
    <sheetView workbookViewId="0">
      <selection activeCell="F4" sqref="F4:F6"/>
    </sheetView>
  </sheetViews>
  <sheetFormatPr defaultColWidth="8" defaultRowHeight="15.75"/>
  <cols>
    <col min="2" max="2" width="38.625" customWidth="1"/>
    <col min="3" max="3" width="16.0083333333333" customWidth="1"/>
    <col min="4" max="5" width="21.375" style="2" customWidth="1"/>
    <col min="6" max="6" width="17" style="81" customWidth="1"/>
    <col min="7" max="7" width="15.625" customWidth="1"/>
    <col min="8" max="8" width="8.125" hidden="1" customWidth="1"/>
    <col min="9" max="9" width="9.125" customWidth="1"/>
    <col min="11" max="11" width="9.375" customWidth="1"/>
  </cols>
  <sheetData>
    <row r="2" ht="42" customHeight="1" spans="1:8">
      <c r="A2" s="49"/>
      <c r="B2" s="3" t="s">
        <v>0</v>
      </c>
      <c r="C2" s="35"/>
      <c r="D2" s="36"/>
      <c r="E2" s="36"/>
      <c r="F2" s="63"/>
      <c r="G2" s="53"/>
      <c r="H2" s="33" t="e">
        <f>D2/E2-1</f>
        <v>#DIV/0!</v>
      </c>
    </row>
    <row r="3" ht="32" customHeight="1" spans="1:8">
      <c r="A3" s="53"/>
      <c r="B3" s="37" t="s">
        <v>1</v>
      </c>
      <c r="C3" s="38" t="s">
        <v>2</v>
      </c>
      <c r="D3" s="8" t="s">
        <v>3</v>
      </c>
      <c r="E3" s="8" t="s">
        <v>4</v>
      </c>
      <c r="F3" s="64" t="s">
        <v>5</v>
      </c>
      <c r="G3" s="53"/>
      <c r="H3" s="33" t="e">
        <f>D3/E3-1</f>
        <v>#VALUE!</v>
      </c>
    </row>
    <row r="4" ht="32" customHeight="1" spans="1:9">
      <c r="A4" s="55"/>
      <c r="B4" s="46" t="s">
        <v>6</v>
      </c>
      <c r="C4" s="47" t="s">
        <v>7</v>
      </c>
      <c r="D4" s="82">
        <v>13366.71</v>
      </c>
      <c r="E4" s="82">
        <v>10030</v>
      </c>
      <c r="F4" s="84">
        <v>33.26</v>
      </c>
      <c r="G4" s="55"/>
      <c r="H4" s="77"/>
      <c r="I4" s="55"/>
    </row>
    <row r="5" ht="32" customHeight="1" spans="1:9">
      <c r="A5" s="55"/>
      <c r="B5" s="46" t="s">
        <v>8</v>
      </c>
      <c r="C5" s="47" t="s">
        <v>7</v>
      </c>
      <c r="D5" s="8">
        <v>7030.31</v>
      </c>
      <c r="E5" s="47">
        <v>7976</v>
      </c>
      <c r="F5" s="65">
        <v>-11.86</v>
      </c>
      <c r="G5" s="55"/>
      <c r="H5" s="77"/>
      <c r="I5" s="55"/>
    </row>
    <row r="6" ht="32" customHeight="1" spans="1:9">
      <c r="A6" s="55"/>
      <c r="B6" s="46" t="s">
        <v>9</v>
      </c>
      <c r="C6" s="47" t="s">
        <v>7</v>
      </c>
      <c r="D6" s="8">
        <v>6336.39</v>
      </c>
      <c r="E6" s="47">
        <v>2054</v>
      </c>
      <c r="F6" s="65">
        <v>208.46</v>
      </c>
      <c r="G6" s="55"/>
      <c r="H6" s="77"/>
      <c r="I6" s="55"/>
    </row>
    <row r="7" ht="32" customHeight="1" spans="1:9">
      <c r="A7" s="55"/>
      <c r="B7" s="60" t="s">
        <v>10</v>
      </c>
      <c r="C7" s="38" t="s">
        <v>7</v>
      </c>
      <c r="D7" s="57" t="s">
        <v>11</v>
      </c>
      <c r="E7" s="57" t="s">
        <v>11</v>
      </c>
      <c r="F7" s="85">
        <v>-31.94</v>
      </c>
      <c r="G7" s="55"/>
      <c r="H7" s="77" t="e">
        <f t="shared" ref="H7:H16" si="0">D7/E7-1</f>
        <v>#VALUE!</v>
      </c>
      <c r="I7" s="55"/>
    </row>
    <row r="8" ht="32" customHeight="1" spans="1:9">
      <c r="A8" s="55"/>
      <c r="B8" s="58" t="s">
        <v>12</v>
      </c>
      <c r="C8" s="38" t="s">
        <v>7</v>
      </c>
      <c r="D8" s="57" t="s">
        <v>11</v>
      </c>
      <c r="E8" s="57" t="s">
        <v>11</v>
      </c>
      <c r="F8" s="86">
        <v>-12.89</v>
      </c>
      <c r="G8" s="55"/>
      <c r="H8" s="77" t="e">
        <f t="shared" si="0"/>
        <v>#VALUE!</v>
      </c>
      <c r="I8" s="55"/>
    </row>
    <row r="9" s="2" customFormat="1" ht="32" customHeight="1" spans="1:9">
      <c r="A9" s="6"/>
      <c r="B9" s="56" t="s">
        <v>13</v>
      </c>
      <c r="C9" s="8" t="s">
        <v>14</v>
      </c>
      <c r="D9" s="57">
        <v>92.12</v>
      </c>
      <c r="E9" s="57">
        <v>95.13</v>
      </c>
      <c r="F9" s="65">
        <v>-3.01</v>
      </c>
      <c r="G9" s="6"/>
      <c r="H9" s="6">
        <f>D9-E9</f>
        <v>-3.00999999999999</v>
      </c>
      <c r="I9" s="6"/>
    </row>
    <row r="10" ht="32" customHeight="1" spans="1:9">
      <c r="A10" s="55"/>
      <c r="B10" s="60" t="s">
        <v>15</v>
      </c>
      <c r="C10" s="38" t="s">
        <v>16</v>
      </c>
      <c r="D10" s="44"/>
      <c r="E10" s="44"/>
      <c r="F10" s="87"/>
      <c r="G10" s="55"/>
      <c r="H10" s="77" t="e">
        <f t="shared" si="0"/>
        <v>#DIV/0!</v>
      </c>
      <c r="I10" s="55"/>
    </row>
    <row r="11" ht="32" customHeight="1" spans="1:9">
      <c r="A11" s="55"/>
      <c r="B11" s="60" t="s">
        <v>17</v>
      </c>
      <c r="C11" s="38" t="s">
        <v>16</v>
      </c>
      <c r="D11" s="57">
        <v>154.69</v>
      </c>
      <c r="E11" s="57">
        <v>169.13</v>
      </c>
      <c r="F11" s="88">
        <f t="shared" ref="F11:F15" si="1">(D11/E11-1)*100</f>
        <v>-8.53781115118548</v>
      </c>
      <c r="G11" s="55"/>
      <c r="H11" s="77">
        <f t="shared" si="0"/>
        <v>-0.0853781115118548</v>
      </c>
      <c r="I11" s="55"/>
    </row>
    <row r="12" ht="32" customHeight="1" spans="1:9">
      <c r="A12" s="55"/>
      <c r="B12" s="60" t="s">
        <v>18</v>
      </c>
      <c r="C12" s="38" t="s">
        <v>16</v>
      </c>
      <c r="D12" s="57">
        <v>54.43</v>
      </c>
      <c r="E12" s="57">
        <v>63.68</v>
      </c>
      <c r="F12" s="88">
        <f t="shared" si="1"/>
        <v>-14.5257537688442</v>
      </c>
      <c r="G12" s="55"/>
      <c r="H12" s="77">
        <f t="shared" si="0"/>
        <v>-0.145257537688442</v>
      </c>
      <c r="I12" s="55"/>
    </row>
    <row r="13" ht="32" customHeight="1" spans="1:9">
      <c r="A13" s="55"/>
      <c r="B13" s="60" t="s">
        <v>19</v>
      </c>
      <c r="C13" s="38" t="s">
        <v>16</v>
      </c>
      <c r="D13" s="57">
        <v>87.79</v>
      </c>
      <c r="E13" s="57">
        <v>128.2</v>
      </c>
      <c r="F13" s="88">
        <f t="shared" si="1"/>
        <v>-31.5210608424337</v>
      </c>
      <c r="G13" s="55"/>
      <c r="H13" s="77">
        <f t="shared" si="0"/>
        <v>-0.315210608424337</v>
      </c>
      <c r="I13" s="55"/>
    </row>
    <row r="14" ht="32" customHeight="1" spans="1:9">
      <c r="A14" s="55"/>
      <c r="B14" s="60" t="s">
        <v>18</v>
      </c>
      <c r="C14" s="38" t="s">
        <v>16</v>
      </c>
      <c r="D14" s="57">
        <v>26.96</v>
      </c>
      <c r="E14" s="57">
        <v>60.21</v>
      </c>
      <c r="F14" s="88">
        <f t="shared" si="1"/>
        <v>-55.2233848197974</v>
      </c>
      <c r="G14" s="55"/>
      <c r="H14" s="77">
        <f t="shared" si="0"/>
        <v>-0.552233848197974</v>
      </c>
      <c r="I14" s="55"/>
    </row>
    <row r="15" ht="32" customHeight="1" spans="1:9">
      <c r="A15" s="55"/>
      <c r="B15" s="60" t="s">
        <v>20</v>
      </c>
      <c r="C15" s="38" t="s">
        <v>21</v>
      </c>
      <c r="D15" s="57">
        <v>12027.32</v>
      </c>
      <c r="E15" s="57">
        <v>15634.51</v>
      </c>
      <c r="F15" s="88">
        <f t="shared" si="1"/>
        <v>-23.0719734740647</v>
      </c>
      <c r="G15" s="55"/>
      <c r="H15" s="77">
        <f t="shared" si="0"/>
        <v>-0.230719734740647</v>
      </c>
      <c r="I15" s="55"/>
    </row>
    <row r="16" ht="32" customHeight="1" spans="1:8">
      <c r="A16" s="55"/>
      <c r="B16" s="60" t="s">
        <v>22</v>
      </c>
      <c r="C16" s="38" t="s">
        <v>7</v>
      </c>
      <c r="D16" s="57">
        <v>23549</v>
      </c>
      <c r="E16" s="89">
        <v>25228</v>
      </c>
      <c r="F16" s="90">
        <v>-6.7</v>
      </c>
      <c r="G16" s="55"/>
      <c r="H16" s="33">
        <f t="shared" si="0"/>
        <v>-0.0665530363088632</v>
      </c>
    </row>
    <row r="17" ht="20.1" customHeight="1" spans="2:7">
      <c r="B17" s="83"/>
      <c r="G17" s="55"/>
    </row>
    <row r="18" spans="7:7">
      <c r="G18" s="55"/>
    </row>
  </sheetData>
  <mergeCells count="1">
    <mergeCell ref="B2:F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opLeftCell="A9" workbookViewId="0">
      <selection activeCell="K5" sqref="K5"/>
    </sheetView>
  </sheetViews>
  <sheetFormatPr defaultColWidth="9" defaultRowHeight="15.75"/>
  <cols>
    <col min="2" max="2" width="24.625" customWidth="1"/>
    <col min="3" max="3" width="15.625" customWidth="1"/>
    <col min="4" max="4" width="16.875" customWidth="1"/>
    <col min="5" max="5" width="14.5" customWidth="1"/>
    <col min="6" max="6" width="25.375" customWidth="1"/>
    <col min="8" max="8" width="7.625" style="33" hidden="1" customWidth="1"/>
    <col min="9" max="9" width="8.5" customWidth="1"/>
  </cols>
  <sheetData>
    <row r="1" ht="48" customHeight="1" spans="1:6">
      <c r="A1" s="34" t="s">
        <v>23</v>
      </c>
      <c r="B1" s="3" t="s">
        <v>24</v>
      </c>
      <c r="C1" s="35"/>
      <c r="D1" s="36"/>
      <c r="E1" s="36"/>
      <c r="F1" s="63"/>
    </row>
    <row r="2" ht="42" customHeight="1" spans="1:6">
      <c r="A2" s="34"/>
      <c r="B2" s="37" t="s">
        <v>1</v>
      </c>
      <c r="C2" s="38" t="s">
        <v>2</v>
      </c>
      <c r="D2" s="8" t="s">
        <v>25</v>
      </c>
      <c r="E2" s="8" t="s">
        <v>4</v>
      </c>
      <c r="F2" s="64" t="s">
        <v>5</v>
      </c>
    </row>
    <row r="3" ht="42" customHeight="1" spans="1:6">
      <c r="A3" s="34"/>
      <c r="B3" s="39" t="s">
        <v>26</v>
      </c>
      <c r="C3" s="38"/>
      <c r="E3" s="8"/>
      <c r="F3" s="65"/>
    </row>
    <row r="4" ht="42" customHeight="1" spans="1:8">
      <c r="A4" s="34"/>
      <c r="B4" s="40" t="s">
        <v>27</v>
      </c>
      <c r="C4" s="38" t="s">
        <v>7</v>
      </c>
      <c r="D4" s="41">
        <v>42241.69</v>
      </c>
      <c r="E4" s="66">
        <v>37175.8</v>
      </c>
      <c r="F4" s="67" t="s">
        <v>28</v>
      </c>
      <c r="H4" s="33" t="e">
        <f>#REF!/E4-1</f>
        <v>#REF!</v>
      </c>
    </row>
    <row r="5" ht="42" customHeight="1" spans="1:8">
      <c r="A5" s="31"/>
      <c r="B5" s="7" t="s">
        <v>8</v>
      </c>
      <c r="C5" s="8" t="s">
        <v>7</v>
      </c>
      <c r="D5" s="41">
        <v>38490.49</v>
      </c>
      <c r="E5" s="8">
        <v>34126.7</v>
      </c>
      <c r="F5" s="68" t="s">
        <v>29</v>
      </c>
      <c r="H5" s="33">
        <f t="shared" ref="H5:H23" si="0">D5/E5-1</f>
        <v>0.127870259943095</v>
      </c>
    </row>
    <row r="6" ht="42" customHeight="1" spans="1:8">
      <c r="A6" s="42"/>
      <c r="B6" s="43" t="s">
        <v>30</v>
      </c>
      <c r="C6" s="44" t="s">
        <v>7</v>
      </c>
      <c r="D6" s="9">
        <v>3751.2</v>
      </c>
      <c r="E6" s="66">
        <v>3049.1</v>
      </c>
      <c r="F6" s="69" t="s">
        <v>31</v>
      </c>
      <c r="H6" s="33">
        <f t="shared" si="0"/>
        <v>0.230264668262766</v>
      </c>
    </row>
    <row r="7" ht="42" customHeight="1" spans="1:8">
      <c r="A7" s="45"/>
      <c r="B7" s="46" t="s">
        <v>6</v>
      </c>
      <c r="C7" s="47" t="s">
        <v>7</v>
      </c>
      <c r="D7" s="48">
        <v>14516.97</v>
      </c>
      <c r="E7" s="70" t="s">
        <v>32</v>
      </c>
      <c r="F7" s="71" t="s">
        <v>33</v>
      </c>
      <c r="H7" s="33">
        <f t="shared" si="0"/>
        <v>0.0815375342800499</v>
      </c>
    </row>
    <row r="8" ht="42" customHeight="1" spans="1:8">
      <c r="A8" s="45"/>
      <c r="B8" s="46" t="s">
        <v>8</v>
      </c>
      <c r="C8" s="47" t="s">
        <v>7</v>
      </c>
      <c r="D8" s="41">
        <v>10765.77</v>
      </c>
      <c r="E8" s="66">
        <v>10373.45</v>
      </c>
      <c r="F8" s="68" t="s">
        <v>34</v>
      </c>
      <c r="H8" s="33">
        <f t="shared" si="0"/>
        <v>0.0378196260646169</v>
      </c>
    </row>
    <row r="9" ht="42" customHeight="1" spans="1:8">
      <c r="A9" s="45"/>
      <c r="B9" s="46" t="s">
        <v>9</v>
      </c>
      <c r="C9" s="47" t="s">
        <v>7</v>
      </c>
      <c r="D9" s="41">
        <v>3751.2</v>
      </c>
      <c r="E9" s="66">
        <v>3049.1</v>
      </c>
      <c r="F9" s="69" t="s">
        <v>31</v>
      </c>
      <c r="H9" s="33">
        <f t="shared" si="0"/>
        <v>0.230264668262766</v>
      </c>
    </row>
    <row r="10" ht="36" customHeight="1" spans="1:8">
      <c r="A10" s="49"/>
      <c r="B10" s="50"/>
      <c r="C10" s="51"/>
      <c r="D10" s="52"/>
      <c r="E10" s="52"/>
      <c r="F10" s="72"/>
      <c r="H10" s="33" t="e">
        <f t="shared" si="0"/>
        <v>#DIV/0!</v>
      </c>
    </row>
    <row r="11" ht="48" customHeight="1" spans="1:8">
      <c r="A11" s="49"/>
      <c r="B11" s="3" t="s">
        <v>24</v>
      </c>
      <c r="C11" s="35"/>
      <c r="D11" s="36"/>
      <c r="E11" s="36"/>
      <c r="F11" s="63"/>
      <c r="H11" s="33" t="e">
        <f t="shared" si="0"/>
        <v>#DIV/0!</v>
      </c>
    </row>
    <row r="12" ht="32" customHeight="1" spans="1:8">
      <c r="A12" s="53"/>
      <c r="B12" s="37" t="s">
        <v>1</v>
      </c>
      <c r="C12" s="38" t="s">
        <v>2</v>
      </c>
      <c r="D12" s="8" t="s">
        <v>25</v>
      </c>
      <c r="E12" s="8" t="s">
        <v>4</v>
      </c>
      <c r="F12" s="64" t="s">
        <v>5</v>
      </c>
      <c r="H12" s="33" t="e">
        <f t="shared" si="0"/>
        <v>#VALUE!</v>
      </c>
    </row>
    <row r="13" ht="32" customHeight="1" spans="1:11">
      <c r="A13" s="53"/>
      <c r="B13" s="54" t="s">
        <v>35</v>
      </c>
      <c r="C13" s="38"/>
      <c r="D13" s="8"/>
      <c r="E13" s="8"/>
      <c r="F13" s="68"/>
      <c r="H13" s="33" t="e">
        <f t="shared" si="0"/>
        <v>#DIV/0!</v>
      </c>
      <c r="K13" t="s">
        <v>36</v>
      </c>
    </row>
    <row r="14" ht="32" customHeight="1" spans="1:8">
      <c r="A14" s="55"/>
      <c r="B14" s="56" t="s">
        <v>10</v>
      </c>
      <c r="C14" s="38" t="s">
        <v>7</v>
      </c>
      <c r="D14" s="57" t="s">
        <v>11</v>
      </c>
      <c r="E14" s="57" t="s">
        <v>11</v>
      </c>
      <c r="F14" s="73" t="s">
        <v>37</v>
      </c>
      <c r="H14" s="33" t="e">
        <f t="shared" si="0"/>
        <v>#VALUE!</v>
      </c>
    </row>
    <row r="15" ht="32" customHeight="1" spans="1:8">
      <c r="A15" s="55"/>
      <c r="B15" s="58" t="s">
        <v>12</v>
      </c>
      <c r="C15" s="38" t="s">
        <v>7</v>
      </c>
      <c r="D15" s="57" t="s">
        <v>11</v>
      </c>
      <c r="E15" s="57" t="s">
        <v>11</v>
      </c>
      <c r="F15" s="74" t="s">
        <v>38</v>
      </c>
      <c r="H15" s="33" t="e">
        <f t="shared" si="0"/>
        <v>#VALUE!</v>
      </c>
    </row>
    <row r="16" s="2" customFormat="1" ht="32" customHeight="1" spans="1:8">
      <c r="A16" s="6"/>
      <c r="B16" s="56" t="s">
        <v>13</v>
      </c>
      <c r="C16" s="8" t="s">
        <v>14</v>
      </c>
      <c r="D16" s="57">
        <v>95.96</v>
      </c>
      <c r="E16" s="57">
        <v>87.37</v>
      </c>
      <c r="F16" s="75" t="s">
        <v>39</v>
      </c>
      <c r="H16" s="76">
        <f t="shared" si="0"/>
        <v>0.0983175002861392</v>
      </c>
    </row>
    <row r="17" ht="32" customHeight="1" spans="1:9">
      <c r="A17" s="55"/>
      <c r="B17" s="59" t="s">
        <v>40</v>
      </c>
      <c r="C17" s="38" t="s">
        <v>16</v>
      </c>
      <c r="D17" s="44"/>
      <c r="E17" s="44"/>
      <c r="F17" s="69"/>
      <c r="G17" s="55"/>
      <c r="H17" s="77" t="e">
        <f t="shared" si="0"/>
        <v>#DIV/0!</v>
      </c>
      <c r="I17" s="55"/>
    </row>
    <row r="18" ht="32" customHeight="1" spans="1:9">
      <c r="A18" s="55"/>
      <c r="B18" s="60" t="s">
        <v>17</v>
      </c>
      <c r="C18" s="38" t="s">
        <v>16</v>
      </c>
      <c r="D18" s="61">
        <v>356.09</v>
      </c>
      <c r="E18" s="61">
        <v>425.02</v>
      </c>
      <c r="F18" s="78">
        <f t="shared" ref="F18:F22" si="1">(D18/E18-1)*100</f>
        <v>-16.2180603265729</v>
      </c>
      <c r="G18" s="55"/>
      <c r="H18" s="77">
        <f t="shared" si="0"/>
        <v>-0.162180603265729</v>
      </c>
      <c r="I18" s="55"/>
    </row>
    <row r="19" ht="32" customHeight="1" spans="1:9">
      <c r="A19" s="55"/>
      <c r="B19" s="60" t="s">
        <v>18</v>
      </c>
      <c r="C19" s="38" t="s">
        <v>16</v>
      </c>
      <c r="D19" s="61">
        <v>105.93</v>
      </c>
      <c r="E19" s="61">
        <v>144.86</v>
      </c>
      <c r="F19" s="78">
        <f t="shared" si="1"/>
        <v>-26.8742233880989</v>
      </c>
      <c r="G19" s="55"/>
      <c r="H19" s="77">
        <f t="shared" si="0"/>
        <v>-0.268742233880989</v>
      </c>
      <c r="I19" s="55"/>
    </row>
    <row r="20" ht="32" customHeight="1" spans="1:9">
      <c r="A20" s="55"/>
      <c r="B20" s="60" t="s">
        <v>19</v>
      </c>
      <c r="C20" s="38" t="s">
        <v>16</v>
      </c>
      <c r="D20" s="61">
        <v>189.4</v>
      </c>
      <c r="E20" s="61">
        <v>235.89</v>
      </c>
      <c r="F20" s="78">
        <f t="shared" si="1"/>
        <v>-19.7083386324134</v>
      </c>
      <c r="G20" s="55"/>
      <c r="H20" s="77">
        <f t="shared" si="0"/>
        <v>-0.197083386324134</v>
      </c>
      <c r="I20" s="55"/>
    </row>
    <row r="21" ht="32" customHeight="1" spans="1:9">
      <c r="A21" s="55"/>
      <c r="B21" s="60" t="s">
        <v>18</v>
      </c>
      <c r="C21" s="38" t="s">
        <v>16</v>
      </c>
      <c r="D21" s="61">
        <v>53.62</v>
      </c>
      <c r="E21" s="61">
        <v>67.19</v>
      </c>
      <c r="F21" s="78">
        <f t="shared" si="1"/>
        <v>-20.1964578062212</v>
      </c>
      <c r="G21" s="55"/>
      <c r="H21" s="77">
        <f t="shared" si="0"/>
        <v>-0.201964578062212</v>
      </c>
      <c r="I21" s="55"/>
    </row>
    <row r="22" ht="32" customHeight="1" spans="1:9">
      <c r="A22" s="55"/>
      <c r="B22" s="60" t="s">
        <v>20</v>
      </c>
      <c r="C22" s="38" t="s">
        <v>21</v>
      </c>
      <c r="D22" s="61">
        <v>16729.31</v>
      </c>
      <c r="E22" s="61">
        <v>21288.17</v>
      </c>
      <c r="F22" s="78">
        <f t="shared" si="1"/>
        <v>-21.4149924582526</v>
      </c>
      <c r="G22" s="55"/>
      <c r="H22" s="77">
        <f t="shared" si="0"/>
        <v>-0.214149924582526</v>
      </c>
      <c r="I22" s="55"/>
    </row>
    <row r="23" ht="32" customHeight="1" spans="1:9">
      <c r="A23" s="55"/>
      <c r="B23" s="59" t="s">
        <v>41</v>
      </c>
      <c r="C23" s="38" t="s">
        <v>7</v>
      </c>
      <c r="D23" s="62">
        <v>131874</v>
      </c>
      <c r="E23" s="79">
        <v>124854</v>
      </c>
      <c r="F23" s="80" t="s">
        <v>42</v>
      </c>
      <c r="G23" s="55"/>
      <c r="H23" s="77">
        <f t="shared" si="0"/>
        <v>0.0562256715844105</v>
      </c>
      <c r="I23" s="55"/>
    </row>
  </sheetData>
  <mergeCells count="3">
    <mergeCell ref="B1:F1"/>
    <mergeCell ref="B11:F11"/>
    <mergeCell ref="A1:A9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view="pageBreakPreview" zoomScaleNormal="100" workbookViewId="0">
      <selection activeCell="C7" sqref="C7"/>
    </sheetView>
  </sheetViews>
  <sheetFormatPr defaultColWidth="8" defaultRowHeight="15.75"/>
  <cols>
    <col min="1" max="1" width="6.125" customWidth="1"/>
    <col min="2" max="2" width="28" customWidth="1"/>
    <col min="3" max="3" width="10.25" customWidth="1"/>
    <col min="4" max="7" width="17" customWidth="1"/>
    <col min="8" max="9" width="13.75" customWidth="1"/>
    <col min="10" max="10" width="12" hidden="1" customWidth="1"/>
    <col min="12" max="12" width="6.5" customWidth="1"/>
  </cols>
  <sheetData>
    <row r="1" ht="56" customHeight="1" spans="2:10">
      <c r="B1" s="3" t="s">
        <v>43</v>
      </c>
      <c r="C1" s="3"/>
      <c r="D1" s="3"/>
      <c r="E1" s="3"/>
      <c r="F1" s="3"/>
      <c r="G1" s="3"/>
      <c r="H1" s="3"/>
      <c r="I1" s="28"/>
      <c r="J1" t="s">
        <v>36</v>
      </c>
    </row>
    <row r="2" s="1" customFormat="1" ht="49" customHeight="1" spans="2:10">
      <c r="B2" s="4" t="s">
        <v>44</v>
      </c>
      <c r="C2" s="5" t="s">
        <v>2</v>
      </c>
      <c r="D2" s="5" t="s">
        <v>45</v>
      </c>
      <c r="E2" s="5" t="s">
        <v>4</v>
      </c>
      <c r="F2" s="16" t="s">
        <v>46</v>
      </c>
      <c r="G2" s="16" t="s">
        <v>47</v>
      </c>
      <c r="H2" s="17" t="s">
        <v>48</v>
      </c>
      <c r="I2" s="29"/>
      <c r="J2" s="30"/>
    </row>
    <row r="3" s="2" customFormat="1" ht="49" customHeight="1" spans="1:10">
      <c r="A3" s="6"/>
      <c r="B3" s="7" t="s">
        <v>12</v>
      </c>
      <c r="C3" s="8" t="s">
        <v>7</v>
      </c>
      <c r="D3" s="9" t="s">
        <v>11</v>
      </c>
      <c r="E3" s="9" t="s">
        <v>11</v>
      </c>
      <c r="F3" s="18" t="s">
        <v>38</v>
      </c>
      <c r="G3" s="19">
        <v>2.7</v>
      </c>
      <c r="H3" s="20">
        <v>3</v>
      </c>
      <c r="I3" s="31"/>
      <c r="J3" s="6"/>
    </row>
    <row r="4" s="2" customFormat="1" ht="49" customHeight="1" spans="1:10">
      <c r="A4" s="6"/>
      <c r="B4" s="7" t="s">
        <v>49</v>
      </c>
      <c r="C4" s="8" t="s">
        <v>7</v>
      </c>
      <c r="D4" s="10">
        <v>131874</v>
      </c>
      <c r="E4" s="21">
        <v>124854</v>
      </c>
      <c r="F4" s="22" t="s">
        <v>42</v>
      </c>
      <c r="G4" s="19">
        <v>-3.8</v>
      </c>
      <c r="H4" s="20">
        <v>4</v>
      </c>
      <c r="I4" s="31"/>
      <c r="J4" s="32">
        <f t="shared" ref="J4:J9" si="0">D4/E4-1</f>
        <v>0.0562256715844105</v>
      </c>
    </row>
    <row r="5" s="2" customFormat="1" ht="49" customHeight="1" spans="1:10">
      <c r="A5" s="6"/>
      <c r="B5" s="7" t="s">
        <v>50</v>
      </c>
      <c r="C5" s="8" t="s">
        <v>7</v>
      </c>
      <c r="D5" s="10">
        <v>7299.4</v>
      </c>
      <c r="E5" s="21">
        <v>7330</v>
      </c>
      <c r="F5" s="22" t="s">
        <v>51</v>
      </c>
      <c r="G5" s="19">
        <v>-10.6</v>
      </c>
      <c r="H5" s="20">
        <v>7</v>
      </c>
      <c r="I5" s="31"/>
      <c r="J5" s="32">
        <f t="shared" si="0"/>
        <v>-0.00417462482946795</v>
      </c>
    </row>
    <row r="6" s="2" customFormat="1" ht="49" customHeight="1" spans="1:10">
      <c r="A6" s="6"/>
      <c r="B6" s="7" t="s">
        <v>52</v>
      </c>
      <c r="C6" s="8" t="s">
        <v>7</v>
      </c>
      <c r="D6" s="10">
        <v>14517</v>
      </c>
      <c r="E6" s="21">
        <v>13422.53</v>
      </c>
      <c r="F6" s="22" t="s">
        <v>33</v>
      </c>
      <c r="G6" s="19">
        <v>9.86</v>
      </c>
      <c r="H6" s="20">
        <v>9</v>
      </c>
      <c r="I6" s="31"/>
      <c r="J6" s="32">
        <f t="shared" si="0"/>
        <v>0.081539769328137</v>
      </c>
    </row>
    <row r="7" s="2" customFormat="1" ht="49" customHeight="1" spans="1:10">
      <c r="A7" s="6"/>
      <c r="B7" s="7" t="s">
        <v>53</v>
      </c>
      <c r="C7" s="8" t="s">
        <v>54</v>
      </c>
      <c r="D7" s="11" t="s">
        <v>55</v>
      </c>
      <c r="E7" s="21">
        <v>7.5</v>
      </c>
      <c r="F7" s="14">
        <v>32.3</v>
      </c>
      <c r="G7" s="23" t="s">
        <v>56</v>
      </c>
      <c r="H7" s="24" t="s">
        <v>57</v>
      </c>
      <c r="I7" s="31" t="s">
        <v>36</v>
      </c>
      <c r="J7" s="32">
        <f t="shared" si="0"/>
        <v>0.333333333333333</v>
      </c>
    </row>
    <row r="8" s="2" customFormat="1" ht="49" customHeight="1" spans="1:10">
      <c r="A8" s="6"/>
      <c r="B8" s="12" t="s">
        <v>58</v>
      </c>
      <c r="C8" s="8" t="s">
        <v>7</v>
      </c>
      <c r="D8" s="13">
        <v>9036.9</v>
      </c>
      <c r="E8" s="13">
        <v>11054.8</v>
      </c>
      <c r="F8" s="25" t="s">
        <v>59</v>
      </c>
      <c r="G8" s="9" t="s">
        <v>11</v>
      </c>
      <c r="H8" s="26" t="s">
        <v>11</v>
      </c>
      <c r="I8" s="31"/>
      <c r="J8" s="32">
        <f t="shared" si="0"/>
        <v>-0.182536092918913</v>
      </c>
    </row>
    <row r="9" s="2" customFormat="1" ht="49" customHeight="1" spans="1:10">
      <c r="A9" s="6"/>
      <c r="B9" s="7" t="s">
        <v>60</v>
      </c>
      <c r="C9" s="8" t="s">
        <v>61</v>
      </c>
      <c r="D9" s="14">
        <v>14886</v>
      </c>
      <c r="E9" s="14">
        <v>39570</v>
      </c>
      <c r="F9" s="11" t="s">
        <v>62</v>
      </c>
      <c r="G9" s="9" t="s">
        <v>11</v>
      </c>
      <c r="H9" s="26" t="s">
        <v>11</v>
      </c>
      <c r="I9" s="31"/>
      <c r="J9" s="32">
        <f t="shared" si="0"/>
        <v>-0.623805913570887</v>
      </c>
    </row>
    <row r="10" s="2" customFormat="1" ht="47" customHeight="1" spans="2:8">
      <c r="B10" s="12" t="s">
        <v>63</v>
      </c>
      <c r="C10" s="15"/>
      <c r="D10" s="15"/>
      <c r="E10" s="15"/>
      <c r="F10" s="15"/>
      <c r="G10" s="15"/>
      <c r="H10" s="27"/>
    </row>
  </sheetData>
  <mergeCells count="2">
    <mergeCell ref="B1:H1"/>
    <mergeCell ref="B10:H10"/>
  </mergeCells>
  <pageMargins left="0.984027777777778" right="0.550694444444444" top="0.786805555555556" bottom="0.75" header="0.3" footer="0.3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Sheet3</vt:lpstr>
      <vt:lpstr>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tjj</cp:lastModifiedBy>
  <dcterms:created xsi:type="dcterms:W3CDTF">2022-07-14T09:34:00Z</dcterms:created>
  <cp:lastPrinted>2022-07-09T11:12:00Z</cp:lastPrinted>
  <dcterms:modified xsi:type="dcterms:W3CDTF">2026-08-18T17:32:53Z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1071C907571F4D6A8ABC3E037A3DEB5F</vt:lpwstr>
  </property>
  <property fmtid="{D5CDD505-2E9C-101B-9397-08002B2CF9AE}" pid="3" name="KSOProductBuildVer">
    <vt:lpwstr>2052-11.8.2.1130</vt:lpwstr>
  </property>
  <property fmtid="{D5CDD505-2E9C-101B-9397-08002B2CF9AE}" pid="4" name="CalculationRule">
    <vt:i4>0</vt:i4>
  </property>
</Properties>
</file>