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Sheet1!$A$5:$Q$196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<sst xmlns="http://schemas.openxmlformats.org/spreadsheetml/2006/main" count="1878" uniqueCount="783">
  <si>
    <t>附件：</t>
  </si>
  <si>
    <t>方山县统筹整合资金调整使用计划表</t>
  </si>
  <si>
    <t>单位：万元</t>
  </si>
  <si>
    <t>序号</t>
  </si>
  <si>
    <t>项目编号</t>
  </si>
  <si>
    <t>项目名称</t>
  </si>
  <si>
    <t>项目建设地点</t>
  </si>
  <si>
    <t>主要建设项目与规模</t>
  </si>
  <si>
    <t>资金筹集规模</t>
  </si>
  <si>
    <t>资金来源</t>
  </si>
  <si>
    <t>项目建设性质</t>
  </si>
  <si>
    <t>建设期限</t>
  </si>
  <si>
    <t>计划进度</t>
  </si>
  <si>
    <t>项目预期效益</t>
  </si>
  <si>
    <t xml:space="preserve">项目责任单位 </t>
  </si>
  <si>
    <t>项目责任人</t>
  </si>
  <si>
    <t>备注</t>
  </si>
  <si>
    <t>小计</t>
  </si>
  <si>
    <t>统筹整合资金</t>
  </si>
  <si>
    <t>其他</t>
  </si>
  <si>
    <t>开工时间</t>
  </si>
  <si>
    <t>完工时间</t>
  </si>
  <si>
    <t>总计</t>
  </si>
  <si>
    <t>一</t>
  </si>
  <si>
    <t>五个一批项目</t>
  </si>
  <si>
    <t>(一)</t>
  </si>
  <si>
    <t>产业扶贫项目</t>
  </si>
  <si>
    <t>金融扶贫项目</t>
  </si>
  <si>
    <t xml:space="preserve">   </t>
  </si>
  <si>
    <t>5100000730063272</t>
  </si>
  <si>
    <t>建档立卡贫困户贷款贴息</t>
  </si>
  <si>
    <t>全县</t>
  </si>
  <si>
    <t>计划安排500万元，用于2019年第四季度小额贷款贴息和2020年度小额贷款贴息</t>
  </si>
  <si>
    <t>中央</t>
  </si>
  <si>
    <t>新建</t>
  </si>
  <si>
    <t>预计可为获得贷款的大约2300户建档立卡贫困户给予贷款贴息，减轻贫困户的还款负担</t>
  </si>
  <si>
    <t>扶贫办</t>
  </si>
  <si>
    <t>王建中</t>
  </si>
  <si>
    <t>产业发展扶贫项目</t>
  </si>
  <si>
    <t>5100000614145515</t>
  </si>
  <si>
    <t>产业发展</t>
  </si>
  <si>
    <t>麻地会乡大西沟村</t>
  </si>
  <si>
    <t>县</t>
  </si>
  <si>
    <t>3.10</t>
  </si>
  <si>
    <t>12.10</t>
  </si>
  <si>
    <t>村集体经济每年增收5万元；村内环境卫生显著改善</t>
  </si>
  <si>
    <t>麻地会乡</t>
  </si>
  <si>
    <t>白玉</t>
  </si>
  <si>
    <t>5100000829073082</t>
  </si>
  <si>
    <t>麻地会乡水沟湾村</t>
  </si>
  <si>
    <t>谷子基地设施</t>
  </si>
  <si>
    <t>省</t>
  </si>
  <si>
    <t>4.6</t>
  </si>
  <si>
    <t>11.25</t>
  </si>
  <si>
    <t>预计每亩可收益2600元，可带动72户贫困户稳定增收。</t>
  </si>
  <si>
    <t>5100000829076729</t>
  </si>
  <si>
    <t>峪口镇桥沟村</t>
  </si>
  <si>
    <t>养鸡</t>
  </si>
  <si>
    <t>7.20</t>
  </si>
  <si>
    <t>11.10</t>
  </si>
  <si>
    <t>村集体经济每年增收5万元；解决部分贫困户就业</t>
  </si>
  <si>
    <t>峪口镇</t>
  </si>
  <si>
    <t>雷海云</t>
  </si>
  <si>
    <t>5100000746705903</t>
  </si>
  <si>
    <t>肉牛屠宰场建设项目</t>
  </si>
  <si>
    <t>积翠乡赤红村</t>
  </si>
  <si>
    <t>3.20</t>
  </si>
  <si>
    <t>6.30</t>
  </si>
  <si>
    <t>年屠宰3万头肉牛实现利润1000万元安置200名农民工就业，人均劳务收λ4.2万元</t>
  </si>
  <si>
    <t>畜牧局</t>
  </si>
  <si>
    <t>王熙照</t>
  </si>
  <si>
    <t>5100000729867162</t>
  </si>
  <si>
    <t>肉牛养殖建设项目</t>
  </si>
  <si>
    <t>中央、县</t>
  </si>
  <si>
    <t>续建</t>
  </si>
  <si>
    <t>1.1</t>
  </si>
  <si>
    <t>购买3000头肉牛育肥收λ780万元，养殖户增收150万元</t>
  </si>
  <si>
    <t>5100000746708677</t>
  </si>
  <si>
    <t>肉牛改良</t>
  </si>
  <si>
    <t>市</t>
  </si>
  <si>
    <t>12.31</t>
  </si>
  <si>
    <t>年均人工配种一万头，出生的牛犊养殖户每头可多实现利润900元，年总收入900万元。社会效益，建成后，马坊镇所有肉牛全覆盖，辐射全县肉牛养殖户</t>
  </si>
  <si>
    <t>5100000746712127</t>
  </si>
  <si>
    <t>新建调味品厂</t>
  </si>
  <si>
    <t>马坊镇</t>
  </si>
  <si>
    <t>8.20</t>
  </si>
  <si>
    <t>为贫困户创造就业机会，带动贫困户增加收入。</t>
  </si>
  <si>
    <t>财政局</t>
  </si>
  <si>
    <t>陈 冲</t>
  </si>
  <si>
    <t>5100000746716215</t>
  </si>
  <si>
    <t>养殖产业项目</t>
  </si>
  <si>
    <t>圪洞镇务云塔村</t>
  </si>
  <si>
    <t>村委将资金注入合作社每年收取2万元收益</t>
  </si>
  <si>
    <t>4.10</t>
  </si>
  <si>
    <t>10.25</t>
  </si>
  <si>
    <t>可壮大村内养殖产业发展，带动贫困户增收</t>
  </si>
  <si>
    <t>圪洞镇</t>
  </si>
  <si>
    <t>王志明</t>
  </si>
  <si>
    <t>5100000746717645</t>
  </si>
  <si>
    <t>果园灌溉项目</t>
  </si>
  <si>
    <t>圪洞镇古贤村</t>
  </si>
  <si>
    <t>建设规模蓄水300吨水池及管道建设</t>
  </si>
  <si>
    <t>可灌溉约180亩果园，挂果后亩均收入200元，年可收益30万元。</t>
  </si>
  <si>
    <t>5100000746719247</t>
  </si>
  <si>
    <t>产业发展项目</t>
  </si>
  <si>
    <t>用于贫困村产业发展、基础设施、社会公共服务、村集体经济发展等项目</t>
  </si>
  <si>
    <t>4.20</t>
  </si>
  <si>
    <t>项目实施，带动贫困村产业发展，壮大村集体经济，提升村容村貌，带动农民增收</t>
  </si>
  <si>
    <t>李  贝</t>
  </si>
  <si>
    <t>5100000746720201</t>
  </si>
  <si>
    <t>积翠乡</t>
  </si>
  <si>
    <t>张庆斌</t>
  </si>
  <si>
    <t>5100000746760610</t>
  </si>
  <si>
    <t>白  玉</t>
  </si>
  <si>
    <t>5100000746763399</t>
  </si>
  <si>
    <t>5100000746764815</t>
  </si>
  <si>
    <t>5100000746769430</t>
  </si>
  <si>
    <t>北武当镇</t>
  </si>
  <si>
    <t>王景亮</t>
  </si>
  <si>
    <t>5100000746770885</t>
  </si>
  <si>
    <t>大武镇</t>
  </si>
  <si>
    <t>崔军军</t>
  </si>
  <si>
    <t>5100000746772515</t>
  </si>
  <si>
    <t>中药材全程机械示范推广项目</t>
  </si>
  <si>
    <t>圪洞镇后东旺坪村</t>
  </si>
  <si>
    <t>购买一台拖拉机、一台收获机、一台播种机</t>
  </si>
  <si>
    <t>4.11</t>
  </si>
  <si>
    <t>10.30</t>
  </si>
  <si>
    <t>提高产量、增加收入</t>
  </si>
  <si>
    <t>农机中心</t>
  </si>
  <si>
    <t>赵玉祥</t>
  </si>
  <si>
    <t>5100000746773873</t>
  </si>
  <si>
    <t>农机资产收益扶贫项目</t>
  </si>
  <si>
    <t>马坊镇赤坚岭</t>
  </si>
  <si>
    <t>购买一台饲草收割机</t>
  </si>
  <si>
    <t>10.15</t>
  </si>
  <si>
    <t>增加贫困户收入</t>
  </si>
  <si>
    <t>5100000746774987</t>
  </si>
  <si>
    <t>大棚建设项目</t>
  </si>
  <si>
    <t>麻地会乡庄上村</t>
  </si>
  <si>
    <t>4.12</t>
  </si>
  <si>
    <t>8.30</t>
  </si>
  <si>
    <t>村集体经济每年增收4万元</t>
  </si>
  <si>
    <t>光伏扶贫项目</t>
  </si>
  <si>
    <t>5100000729861238</t>
  </si>
  <si>
    <t>刘家庄18兆瓦光伏电站项目</t>
  </si>
  <si>
    <t>刘家庄村</t>
  </si>
  <si>
    <t>电站建设补助</t>
  </si>
  <si>
    <t>中央、省</t>
  </si>
  <si>
    <t>光伏发电纯收益分配给贫困村，通过公益性事业、公益性岗位和奖励补助，使贫困户受益</t>
  </si>
  <si>
    <t>扶贫开发公司</t>
  </si>
  <si>
    <t>薛建国</t>
  </si>
  <si>
    <t>5100000729865349</t>
  </si>
  <si>
    <t>袁家甲13.53兆瓦光伏电站项目</t>
  </si>
  <si>
    <t>袁家甲村</t>
  </si>
  <si>
    <t>5100000730069185</t>
  </si>
  <si>
    <t>袁家甲光伏电站道路建设项目</t>
  </si>
  <si>
    <t>道路改线、路面硬化、修建排水渠、修建护栏等</t>
  </si>
  <si>
    <t>3.30</t>
  </si>
  <si>
    <t>6.3</t>
  </si>
  <si>
    <t>项目完成后，改善交通状况，方便光伏电站运维人员的安全交通和运送物资的及时运送</t>
  </si>
  <si>
    <t>（二）</t>
  </si>
  <si>
    <t>教育扶贫项目</t>
  </si>
  <si>
    <t>5100000729899336</t>
  </si>
  <si>
    <t>雨露计划</t>
  </si>
  <si>
    <t>全县“建档立卡”贫困户家庭中，在校就读的中职生、高职生在校期间，每生每年给予3000元的生活困难补助 ，预计1200人</t>
  </si>
  <si>
    <t>7.30</t>
  </si>
  <si>
    <t>可解决1200名贫困家庭中职生、高职生上学期间生活困难，实现应补尽补全覆盖</t>
  </si>
  <si>
    <t>（三）</t>
  </si>
  <si>
    <t>生态扶贫项目</t>
  </si>
  <si>
    <t>5100000729893100</t>
  </si>
  <si>
    <t>生态造林</t>
  </si>
  <si>
    <t>生态造林项目</t>
  </si>
  <si>
    <t>3.9</t>
  </si>
  <si>
    <t>10.2</t>
  </si>
  <si>
    <t>生态环境改善，贫困户获得劳务收入</t>
  </si>
  <si>
    <t>林业局</t>
  </si>
  <si>
    <t>韩建忠</t>
  </si>
  <si>
    <t>5100000729890765</t>
  </si>
  <si>
    <t>通道绿化提质增效工程</t>
  </si>
  <si>
    <t>5100000729892152</t>
  </si>
  <si>
    <t>环境整治通道绿化提档增效工程</t>
  </si>
  <si>
    <t>5100000746776690</t>
  </si>
  <si>
    <t>三北退化林修复项目</t>
  </si>
  <si>
    <t>5100000829079599</t>
  </si>
  <si>
    <t>绿化工程</t>
  </si>
  <si>
    <t>圪洞镇移民新村</t>
  </si>
  <si>
    <t>绿化项目</t>
  </si>
  <si>
    <t>5100000746778860</t>
  </si>
  <si>
    <t>美丽乡村建设绿化提升项目</t>
  </si>
  <si>
    <t>圪洞镇庄上村</t>
  </si>
  <si>
    <t>绿化栽植33亩，栽植栽植玫瑰、黄花菜51348株（丛）</t>
  </si>
  <si>
    <t>5.30</t>
  </si>
  <si>
    <t>改善村生态环境，提高村民的生活质量，预计可使参与项目实施的贫困劳动力12人，共可获得收入约10万元。</t>
  </si>
  <si>
    <t>5100000746780009</t>
  </si>
  <si>
    <t>前东旺坪村</t>
  </si>
  <si>
    <t>绿化栽植27.4亩，112平方米，栽植栽植油松、白皮松、桧柏、侧柏、国槐、龙爪槐、金叶榆、紫叶矮樱、紫穗槐、红叶小檗、三叶地锦、黄花菜、共计栽植数量71949株（丛）、112平方米</t>
  </si>
  <si>
    <t>改善村生态环境，提高村民的生活质量，预计可使参与项目实施的贫困劳动力10人，共可获得收入约0.8万元。</t>
  </si>
  <si>
    <t>5100000746783204</t>
  </si>
  <si>
    <t>积翠乡孔家庄村</t>
  </si>
  <si>
    <t>绿化道路1公里，20亩，栽植油松云杉、桧柏、国槐、垂柳、金叶榆、紫叶矮樱、爬山虎、黄花菜、草坪，共计栽植数量29708株（丛）、草坪871平方米。</t>
  </si>
  <si>
    <t>改善村生态环境，提高村民的生活质量，预计可使参与项目实施的贫困劳动力8人，共可获得收入约0.6万元。</t>
  </si>
  <si>
    <t>（四）</t>
  </si>
  <si>
    <t>社会保障兜底扶贫项目</t>
  </si>
  <si>
    <t>（五）</t>
  </si>
  <si>
    <t>易地扶贫搬迁项目</t>
  </si>
  <si>
    <t>5100000747001594</t>
  </si>
  <si>
    <t>圪洞二期移民安置点公共服务设施建设</t>
  </si>
  <si>
    <t>用于移民安置点公共服务配套设施建设</t>
  </si>
  <si>
    <t>4.1</t>
  </si>
  <si>
    <t>6.10</t>
  </si>
  <si>
    <t>能够开展小区内各种活动、丰富居民1096人文化生活</t>
  </si>
  <si>
    <t>5100000829085346</t>
  </si>
  <si>
    <t>积翠乡冯家庄村整自然村搬迁</t>
  </si>
  <si>
    <t>积翠乡冯家庄村整村拆除复垦</t>
  </si>
  <si>
    <t>8.10</t>
  </si>
  <si>
    <t>改变了村容村貌，改善了生产生活条件</t>
  </si>
  <si>
    <t>5100000747002684</t>
  </si>
  <si>
    <t>峪口二期移民安置点公共服务设施建设</t>
  </si>
  <si>
    <t>能够开展小区内各种活动、丰富居民1500余人文化生活</t>
  </si>
  <si>
    <t>5100000747003587</t>
  </si>
  <si>
    <t>新房村移民安置点公共服务设施建设</t>
  </si>
  <si>
    <t>大武镇新房村</t>
  </si>
  <si>
    <t>能够开展小区内各种活动、丰富居民1074人文化生活</t>
  </si>
  <si>
    <t>5100000829093542</t>
  </si>
  <si>
    <t>大武新房移民小区公共服务配套设施建设</t>
  </si>
  <si>
    <t>用于移民安置点修建公共厕所、安装路灯、院内绿化、硬化、路缘石等。</t>
  </si>
  <si>
    <t>完善小区公共服务配套设施，绿化、硬化、亮化、美化小区，改善小区居住环境。</t>
  </si>
  <si>
    <t>5100000747004255</t>
  </si>
  <si>
    <t>新洞上村移民安置点公共服务设施建设</t>
  </si>
  <si>
    <t>大武镇新洞上村</t>
  </si>
  <si>
    <t>能够开展小区内各种活动、丰富居民324人文化生活</t>
  </si>
  <si>
    <t>二</t>
  </si>
  <si>
    <t>基础设施建设项目</t>
  </si>
  <si>
    <t>5100000730067889</t>
  </si>
  <si>
    <t>基础设施建设</t>
  </si>
  <si>
    <t>麻地会乡运庄村</t>
  </si>
  <si>
    <t>道路两侧硬化及排水渠建设</t>
  </si>
  <si>
    <t>5.20</t>
  </si>
  <si>
    <t>有效防止进村道路的塌方，保证全村人及过往行人的通行安全</t>
  </si>
  <si>
    <t>5100000613944918</t>
  </si>
  <si>
    <t>村巷道路硬化</t>
  </si>
  <si>
    <t>麻地会乡桦林坪村</t>
  </si>
  <si>
    <t>硬化巷道4000平米</t>
  </si>
  <si>
    <t>美化村容村貌，改善群众出行</t>
  </si>
  <si>
    <t>510000061397645</t>
  </si>
  <si>
    <t>修建道路护塄</t>
  </si>
  <si>
    <t>峪口镇西村</t>
  </si>
  <si>
    <t>修建道路护坝（100米）</t>
  </si>
  <si>
    <t>有效防止进村道路的塌方和水土流失、保证全村400余人及过往行人的通行安全</t>
  </si>
  <si>
    <t>5100000613768085</t>
  </si>
  <si>
    <t>环境卫生整治</t>
  </si>
  <si>
    <t>垃圾清运</t>
  </si>
  <si>
    <t>对全乡各村垃圾清运，改善了人居条件</t>
  </si>
  <si>
    <t>5100000613963315</t>
  </si>
  <si>
    <t>为我镇居民群众创造了整洁、干净、舒适的宜居环境</t>
  </si>
  <si>
    <t>5100000613784825</t>
  </si>
  <si>
    <t>通过环境卫生整治，改善村容村貌，促进乡村事业发展，雇佣贫困户用工，增加贫困户收入，提高群众的幸福感、获得感</t>
  </si>
  <si>
    <t>5100000613803877</t>
  </si>
  <si>
    <t>3.1</t>
  </si>
  <si>
    <t>郭小平</t>
  </si>
  <si>
    <t>5100000613819275</t>
  </si>
  <si>
    <t>环境卫生整治（涉及32个行政村）</t>
  </si>
  <si>
    <t>全镇两万多人的人居环境得到改善，80余人的保洁队伍正常运转</t>
  </si>
  <si>
    <t>5100000613927583</t>
  </si>
  <si>
    <t>5100000730775742</t>
  </si>
  <si>
    <t>美丽乡村建设</t>
  </si>
  <si>
    <t>圪洞镇前东旺坪村</t>
  </si>
  <si>
    <t>美丽宜居乡污水治理土建项目</t>
  </si>
  <si>
    <t>为该村527户1436人打造出空气清新、环境整洁的新村风貌</t>
  </si>
  <si>
    <t>5100000746801916</t>
  </si>
  <si>
    <t>为该村315户880人打造出空气清新、环境整洁的新村风貌</t>
  </si>
  <si>
    <t>5100000746803103</t>
  </si>
  <si>
    <t>北武当镇来堡村</t>
  </si>
  <si>
    <t>通过美丽乡村污水改造治，改善村容村貌，促进乡村事业发展，雇佣贫困户用工，增加贫困户收入提高群众的幸福感、获得感</t>
  </si>
  <si>
    <t>5100000746805215</t>
  </si>
  <si>
    <t>积翠乡孔家庄</t>
  </si>
  <si>
    <t>陈冲</t>
  </si>
  <si>
    <t>5100000746807215</t>
  </si>
  <si>
    <t>积翠乡卧龙潭</t>
  </si>
  <si>
    <t>5100000746808701</t>
  </si>
  <si>
    <t>麻地会乡后则沟村</t>
  </si>
  <si>
    <t>5100000614001277</t>
  </si>
  <si>
    <t>美丽乡村建设项目</t>
  </si>
  <si>
    <t>村内居民建筑加设双坡屋顶、整治现状屋顶色彩、沿街建筑外立面喷涂、村内环境卫生整治、蓄水池观景平台建设、污水治理项目等</t>
  </si>
  <si>
    <t>提高村民幸福生活指数</t>
  </si>
  <si>
    <t>5100000614116860</t>
  </si>
  <si>
    <t>建筑外立面整治、现状彩钢屋面色彩整治、土质坡地平整、戏台整修、村内环境卫生整治、污水治理项目等</t>
  </si>
  <si>
    <t>5100000614130815</t>
  </si>
  <si>
    <t>沿街建筑外立面整治、屋顶整治、村内环境卫生整治、污水治理项目、新建木栅栏等</t>
  </si>
  <si>
    <t>5100000614014006</t>
  </si>
  <si>
    <t>整治现状屋顶色彩、建筑外立面整治、建设村庄标识牌、污水治理项目、新建木栅栏、村内环境卫生整治等</t>
  </si>
  <si>
    <t>5100000614082600</t>
  </si>
  <si>
    <t>整修现状村牌、整治屋顶色彩、建筑外立面喷涂、村内居民建筑加设双坡屋顶、污水治理项目、村内环境卫生整治等</t>
  </si>
  <si>
    <t>5100000614100269</t>
  </si>
  <si>
    <t>铺设沥青、村牌改造提升、村内通往污水站道路铺设、沿街建筑外立面喷涂、居民屋顶整治、污水治理项目、村内环境卫生整治等</t>
  </si>
  <si>
    <t>薛贵锋</t>
  </si>
  <si>
    <t>5100000829101920</t>
  </si>
  <si>
    <t>各乡镇</t>
  </si>
  <si>
    <t>4.5</t>
  </si>
  <si>
    <t>12.20</t>
  </si>
  <si>
    <t>住建局</t>
  </si>
  <si>
    <t>王海清</t>
  </si>
  <si>
    <t>5100000829103751</t>
  </si>
  <si>
    <t>硬化工程</t>
  </si>
  <si>
    <t>北武当镇8个村</t>
  </si>
  <si>
    <t>8个村房屋维修加固、河庄村内统建房院内硬化</t>
  </si>
  <si>
    <t>省、市</t>
  </si>
  <si>
    <t>7.10</t>
  </si>
  <si>
    <t>8.25</t>
  </si>
  <si>
    <t>5100000829107424</t>
  </si>
  <si>
    <t>下水设施维修</t>
  </si>
  <si>
    <t>马坊镇开府村</t>
  </si>
  <si>
    <t>马坊镇开府村移民安置区下水设施维修</t>
  </si>
  <si>
    <t>9.20</t>
  </si>
  <si>
    <t>11.20</t>
  </si>
  <si>
    <t>5100000829109478</t>
  </si>
  <si>
    <t>道路硬化</t>
  </si>
  <si>
    <t>马坊镇开府村移民安置区巷道硬化</t>
  </si>
  <si>
    <t>5100000772447677</t>
  </si>
  <si>
    <t>农村饮水安全项目</t>
  </si>
  <si>
    <t>全县马坊神堂沟、赤街、积翠、刘家庄、水沟、孙家山、雅湾、杨家沟、举人头、下山、建梁村、武回庄等 16处</t>
  </si>
  <si>
    <t>农村饮水安全巩固提升</t>
  </si>
  <si>
    <t>解决村民饮水困难，提高村民幸福生活指数</t>
  </si>
  <si>
    <t>水利局</t>
  </si>
  <si>
    <t>刘荣杰</t>
  </si>
  <si>
    <t>5100000829114377</t>
  </si>
  <si>
    <t>村内灌渠治理项目</t>
  </si>
  <si>
    <t>峪口镇东湾村</t>
  </si>
  <si>
    <t>村内灌渠安全隐患治理</t>
  </si>
  <si>
    <t>6.5</t>
  </si>
  <si>
    <t>7.12</t>
  </si>
  <si>
    <t>保证村民安全出行、提高村民幸福生活指数</t>
  </si>
  <si>
    <t>5100000730776260</t>
  </si>
  <si>
    <t>楼家庄中坝除险加固工程</t>
  </si>
  <si>
    <t>大武镇孙家山</t>
  </si>
  <si>
    <t>修复和加高坝体、增设溢洪道</t>
  </si>
  <si>
    <t>5.12</t>
  </si>
  <si>
    <t>保证淤地坝和下游人民群众生命财产安全</t>
  </si>
  <si>
    <t>5100000746968672</t>
  </si>
  <si>
    <t>哈蚂沟中坝除险加固工程</t>
  </si>
  <si>
    <t>大武镇水源</t>
  </si>
  <si>
    <t>加高坝体、增设溢洪道</t>
  </si>
  <si>
    <t>5100000746969783</t>
  </si>
  <si>
    <t>长流水沟中坝除险加固工程</t>
  </si>
  <si>
    <t>圪洞镇秦家坡</t>
  </si>
  <si>
    <t>5100000746970836</t>
  </si>
  <si>
    <t>高家山中坝除险加固工程</t>
  </si>
  <si>
    <t>圪洞镇高家山</t>
  </si>
  <si>
    <t>增设排洪洪</t>
  </si>
  <si>
    <t>5100000746971764</t>
  </si>
  <si>
    <t>塔里沟中坝除险加固工程</t>
  </si>
  <si>
    <t>大武镇张家耳</t>
  </si>
  <si>
    <t>修复坝体、修复明渠</t>
  </si>
  <si>
    <t>5100000746972402</t>
  </si>
  <si>
    <t>红花沟中坝除险加固工程</t>
  </si>
  <si>
    <t>大武镇下庄</t>
  </si>
  <si>
    <t>修复明渠和坝体冲沟回填</t>
  </si>
  <si>
    <t>5100000746973422</t>
  </si>
  <si>
    <t>吴城局中坝除险加固工程</t>
  </si>
  <si>
    <t>峪口镇吴城局</t>
  </si>
  <si>
    <t>5100000746974722</t>
  </si>
  <si>
    <t>石道沟骨干坝除险加固工程</t>
  </si>
  <si>
    <t>积翠乡刘家庄</t>
  </si>
  <si>
    <t>修复卧管和明渠，坝体冲沟回填</t>
  </si>
  <si>
    <t>5100000746975905</t>
  </si>
  <si>
    <t>弹花沟骨干坝除险加固工程</t>
  </si>
  <si>
    <t>北武当镇河庄</t>
  </si>
  <si>
    <t>修复卧管孔塞和明渠、坝体冲沟回填</t>
  </si>
  <si>
    <t>5100000746976805</t>
  </si>
  <si>
    <t>孙家山骨干坝除险加固工程</t>
  </si>
  <si>
    <t>清理卧管、明渠、溢洪道塌方土，坝体冲沟回填</t>
  </si>
  <si>
    <t>5100000746977540</t>
  </si>
  <si>
    <t>白家山骨干坝除险加固工程</t>
  </si>
  <si>
    <t>大武镇龙凤村</t>
  </si>
  <si>
    <t>5100000746978364</t>
  </si>
  <si>
    <t>杨家沟骨干坝除险加固工程</t>
  </si>
  <si>
    <t>5100000746980273</t>
  </si>
  <si>
    <t>下杨家塔骨干坝除险加固工程</t>
  </si>
  <si>
    <t>大武镇杨家塔</t>
  </si>
  <si>
    <t>清理溢洪道塌方土，坝体冲沟回填</t>
  </si>
  <si>
    <t>5100000746985670</t>
  </si>
  <si>
    <t>郝放沟骨干坝除险加固工程</t>
  </si>
  <si>
    <t>大武镇王家庄</t>
  </si>
  <si>
    <t>5100000746988255</t>
  </si>
  <si>
    <t>麻塔2#骨干坝除险加固工程</t>
  </si>
  <si>
    <t>大武镇麻塔</t>
  </si>
  <si>
    <t>修复溢洪道侧墙，清理溢洪道塌方土，坝体冲沟回填</t>
  </si>
  <si>
    <t>5100000746989667</t>
  </si>
  <si>
    <t>水沟中坝除险加固工程</t>
  </si>
  <si>
    <t>大武镇水沟</t>
  </si>
  <si>
    <t>清理卧管、明渠、塌方土，坝体冲沟回填</t>
  </si>
  <si>
    <t>5100000746994177</t>
  </si>
  <si>
    <t>南岭中坝除险加固工程</t>
  </si>
  <si>
    <t>大武镇闫家山</t>
  </si>
  <si>
    <t>5100000746995223</t>
  </si>
  <si>
    <t>塌崖沟骨干坝除险加固工程</t>
  </si>
  <si>
    <t>麻地会乡郝家庄</t>
  </si>
  <si>
    <t>5100000746998793</t>
  </si>
  <si>
    <t>沙沟骨干坝除险加固工程</t>
  </si>
  <si>
    <t>圪洞镇水沟</t>
  </si>
  <si>
    <t>5100000747001433</t>
  </si>
  <si>
    <t>沟卜沟骨干坝除险加固工程</t>
  </si>
  <si>
    <t>圪洞镇糜家塔</t>
  </si>
  <si>
    <t>5100000747004003</t>
  </si>
  <si>
    <t>黄草林骨干坝除险加固工程</t>
  </si>
  <si>
    <t>圪洞镇黄草林</t>
  </si>
  <si>
    <t>5100000747005055</t>
  </si>
  <si>
    <t>青石盘骨干坝除险加固工程</t>
  </si>
  <si>
    <t>圪洞镇南洼</t>
  </si>
  <si>
    <t>5100000747006091</t>
  </si>
  <si>
    <t>背峁沟骨干坝除险加固工程</t>
  </si>
  <si>
    <t>峪口镇常家山</t>
  </si>
  <si>
    <t>5100000747007228</t>
  </si>
  <si>
    <t>布袋沟中坝除险加固工程</t>
  </si>
  <si>
    <t>峪口镇张家塔</t>
  </si>
  <si>
    <t>5100000747008132</t>
  </si>
  <si>
    <t>南梁骨干坝除险加固工程</t>
  </si>
  <si>
    <t>北武当镇韩庄</t>
  </si>
  <si>
    <t>5100000747009964</t>
  </si>
  <si>
    <t>方山村护地坝修复工程</t>
  </si>
  <si>
    <t>方山村</t>
  </si>
  <si>
    <t>新建堤防260m，河道疏浚260m</t>
  </si>
  <si>
    <t>保护耕地100亩</t>
  </si>
  <si>
    <t>5100000747011637</t>
  </si>
  <si>
    <t>东王村护地坝修复工程</t>
  </si>
  <si>
    <t>东王村</t>
  </si>
  <si>
    <t>新建堤防150m，河道疏浚150m</t>
  </si>
  <si>
    <t>5100000747013404</t>
  </si>
  <si>
    <t>神堂沟村护地坝修复工程</t>
  </si>
  <si>
    <t>神堂沟村</t>
  </si>
  <si>
    <t>新建堤防220m，河道疏浚220m</t>
  </si>
  <si>
    <t>5100000747015371</t>
  </si>
  <si>
    <t>窑上村护地坝修复工程</t>
  </si>
  <si>
    <t>窑上村</t>
  </si>
  <si>
    <t>5100000747016771</t>
  </si>
  <si>
    <t>土福则村护地坝修复工程</t>
  </si>
  <si>
    <t>土福则村</t>
  </si>
  <si>
    <t>新建堤防200m，河道疏浚200m</t>
  </si>
  <si>
    <t>保护耕地200亩</t>
  </si>
  <si>
    <t>5100000747017891</t>
  </si>
  <si>
    <t>陈家湾村护地坝修复工程</t>
  </si>
  <si>
    <t>陈家湾村</t>
  </si>
  <si>
    <t>新建堤防405m，河道疏浚405m</t>
  </si>
  <si>
    <t>保护耕地260亩</t>
  </si>
  <si>
    <t>5100000747019357</t>
  </si>
  <si>
    <t>庄上村护地坝修复工程</t>
  </si>
  <si>
    <t>庄上村</t>
  </si>
  <si>
    <t>5100000747020237</t>
  </si>
  <si>
    <t>阳圪台村护地坝修复工程</t>
  </si>
  <si>
    <t>阳圪台村</t>
  </si>
  <si>
    <t>新建堤防210m，河道疏浚210m</t>
  </si>
  <si>
    <t>保护耕地50亩</t>
  </si>
  <si>
    <t>5100000747021428</t>
  </si>
  <si>
    <t>李家湾村护地坝修复工程</t>
  </si>
  <si>
    <t>李家湾村</t>
  </si>
  <si>
    <t>新建堤防155m，河道疏浚155m</t>
  </si>
  <si>
    <t>5100000747023405</t>
  </si>
  <si>
    <t>吉家庄护地坝修复工程</t>
  </si>
  <si>
    <t>吉家庄</t>
  </si>
  <si>
    <t>新建堤防280m，河道疏浚280m</t>
  </si>
  <si>
    <t>保护耕地300亩</t>
  </si>
  <si>
    <t>5100000747024655</t>
  </si>
  <si>
    <t>阳湾村护地坝修复工程</t>
  </si>
  <si>
    <t>阳湾村</t>
  </si>
  <si>
    <t>新建堤防105m，河道疏浚105m</t>
  </si>
  <si>
    <t>5100000747026409</t>
  </si>
  <si>
    <t>胡堡村护地坝修复工程</t>
  </si>
  <si>
    <t>胡堡村</t>
  </si>
  <si>
    <t>5100000747027771</t>
  </si>
  <si>
    <t>赤红村护地坝修复工程</t>
  </si>
  <si>
    <t>赤红村</t>
  </si>
  <si>
    <t>新建堤防115m，河道疏浚115m</t>
  </si>
  <si>
    <t>5100000747028969</t>
  </si>
  <si>
    <t>温家庄护地坝修复工程</t>
  </si>
  <si>
    <t>温家庄</t>
  </si>
  <si>
    <t>新建堤防140m，河道疏浚140m</t>
  </si>
  <si>
    <t>5100000747030190</t>
  </si>
  <si>
    <t>东坡村护地坝修复工程</t>
  </si>
  <si>
    <t>东坡村</t>
  </si>
  <si>
    <t>保护耕地2200亩</t>
  </si>
  <si>
    <t>5100000747031157</t>
  </si>
  <si>
    <t>东湾村排洪渠工程</t>
  </si>
  <si>
    <t>东湾村</t>
  </si>
  <si>
    <t>新建排洪渠170m</t>
  </si>
  <si>
    <t>5100000747032384</t>
  </si>
  <si>
    <t>张家塔集中供水工程</t>
  </si>
  <si>
    <t>韩家山、张家塔、任家山</t>
  </si>
  <si>
    <t>1、新建300m³蓄水池1座；2、铺设Φ110PE输水干管200m，Φ63PE配水干管100m；3、蓄水池检查井1个，管段分水阀井2个</t>
  </si>
  <si>
    <t>改善和提升1946口人的饮水安全</t>
  </si>
  <si>
    <t>5100000747033452</t>
  </si>
  <si>
    <t>杨家会饮水安全巩固提升工程</t>
  </si>
  <si>
    <t>杨家会</t>
  </si>
  <si>
    <t>1、混凝土硬化场地38*49m，围墙174m；2、铺设Φ300波纹管150m，集雨井1座；3、水源井维修一座。</t>
  </si>
  <si>
    <t>改善和提升1624口人的饮水安全</t>
  </si>
  <si>
    <t>5100000747034218</t>
  </si>
  <si>
    <t>阳和沟村饮水安全巩固提升工程</t>
  </si>
  <si>
    <t>阳和沟</t>
  </si>
  <si>
    <t>1、新建10m³蓄水池一座；2、铺设Φ63钢管100m，Φ63PE输、配水干管100m；3、蓄水池检查井1个，水源井管理房1座，供水点管理房1座.</t>
  </si>
  <si>
    <t>改善和提升590口人的饮水安全</t>
  </si>
  <si>
    <t>5100000747035448</t>
  </si>
  <si>
    <t>宗家山饮水安全巩固提升工程</t>
  </si>
  <si>
    <t>宗家山</t>
  </si>
  <si>
    <t>1、铺设DN50供水管1000m；2、铺设Φ63PE供水管200m</t>
  </si>
  <si>
    <t>改善和提升220口人的饮水安全</t>
  </si>
  <si>
    <t>5100000747036710</t>
  </si>
  <si>
    <t>马坊镇3村饮水安全维修工程</t>
  </si>
  <si>
    <t>杨家坪、落辉村、磨地湾</t>
  </si>
  <si>
    <t>1、维修水源井2座；2、新建水源井1座。</t>
  </si>
  <si>
    <t>改善和提升1234口人的饮水安全</t>
  </si>
  <si>
    <t>5100000747037508</t>
  </si>
  <si>
    <t>条则墕饮水安全巩固提升工程</t>
  </si>
  <si>
    <t>条则墕</t>
  </si>
  <si>
    <t>1、开挖回填滤水管200m；2、铺设Φ63PE输水管2500m。</t>
  </si>
  <si>
    <t>改善和提升223口人的饮水安全</t>
  </si>
  <si>
    <t>5100000747038958</t>
  </si>
  <si>
    <t>开府村饮水安全巩固提升工程</t>
  </si>
  <si>
    <t>开府村</t>
  </si>
  <si>
    <t>1、铺设Φ110PE溢流管800m；2、更换村内16个检查井的阀门。</t>
  </si>
  <si>
    <t>改善和提升1242口人的饮水安全</t>
  </si>
  <si>
    <t>5100000747040454</t>
  </si>
  <si>
    <t>焦家峪饮水安全巩固提升工程</t>
  </si>
  <si>
    <t>焦家峪</t>
  </si>
  <si>
    <t>1、新建100m³蓄水池1座；2、铺设Φ90PE溢流管100m，Φ63PE输、配水干管100m；3、蓄水池检查井1个。</t>
  </si>
  <si>
    <t>改善和提升382口人的饮水安全</t>
  </si>
  <si>
    <t>5100000747041699</t>
  </si>
  <si>
    <t>马坊村饮水安全巩固提升工程</t>
  </si>
  <si>
    <t>马坊村</t>
  </si>
  <si>
    <t>1、河床固定10段，每段长20m；2、回填输水管道1000m</t>
  </si>
  <si>
    <t>改善和提升2831口人的饮水安全</t>
  </si>
  <si>
    <t>5100000747043463</t>
  </si>
  <si>
    <t>龙泉村饮水安全巩固提升工程</t>
  </si>
  <si>
    <t>龙泉村</t>
  </si>
  <si>
    <t>1、新建50m³蓄水池1座；2、铺设Φ63PE溢流管100m，Φ63PE输、配干管各100m；3、蓄水池检查井1个</t>
  </si>
  <si>
    <t>改善和提升400口人的饮水安全</t>
  </si>
  <si>
    <t>5100000747045176</t>
  </si>
  <si>
    <t>相当村饮水安全巩固提升工程</t>
  </si>
  <si>
    <t>相当村</t>
  </si>
  <si>
    <t>1.铺设Φ63PE输水管800m，铺设Φ32PE输水管3500m，铺设Φ25PE输水管500m，新建管道检查井30个。</t>
  </si>
  <si>
    <t>改善和提升1763口人的饮水安全</t>
  </si>
  <si>
    <t>5100000747046375</t>
  </si>
  <si>
    <t>店坪村饮水安全巩固提升工程</t>
  </si>
  <si>
    <t>店坪村</t>
  </si>
  <si>
    <t>1、铺设Φ90PE输水管300m，铺设Φ63PE输水管1200m，铺设Φ32PE输水管200m；2、维修蓄水池两座；3、新建管道检查井19座。</t>
  </si>
  <si>
    <t>改善和提升1116口人的饮水安全</t>
  </si>
  <si>
    <t>5100000747048221</t>
  </si>
  <si>
    <t>占古村饮水安全巩固提升工程</t>
  </si>
  <si>
    <t>占古村</t>
  </si>
  <si>
    <t>1、新建30m³蓄水池1座；2、铺设Φ63PE管800m；3、提水设备1套4、溢流管道150米；5、管道检查井5座</t>
  </si>
  <si>
    <t>改善和提升310口人的饮水安全</t>
  </si>
  <si>
    <t>5100000747049813</t>
  </si>
  <si>
    <t>阳圪台饮水安全巩固提升工程</t>
  </si>
  <si>
    <t>阳圪台村、阳湾村</t>
  </si>
  <si>
    <t>1、水源井维修2座，2、水源井护坝51米，3、管道埋设150米；4、管道检查井1座。</t>
  </si>
  <si>
    <t>改善和提升417口人的饮水安全</t>
  </si>
  <si>
    <t>5100000747050412</t>
  </si>
  <si>
    <t>桦林坪饮水安全巩固提升工程</t>
  </si>
  <si>
    <t>桦林坪村</t>
  </si>
  <si>
    <t>1、维修水源井2座；2、水源井护坝47.1米。</t>
  </si>
  <si>
    <t>改善和提升323口人的饮水安全</t>
  </si>
  <si>
    <t>5100000747051729</t>
  </si>
  <si>
    <t>高明饮水安全巩固提升工程</t>
  </si>
  <si>
    <t>高明</t>
  </si>
  <si>
    <t>1、管道检查井1座、2、埋设输水管道1500米</t>
  </si>
  <si>
    <t>改善和提升150口人的饮水安全</t>
  </si>
  <si>
    <t>5100000747052681</t>
  </si>
  <si>
    <t>赤红村饮水安全巩固提升工程</t>
  </si>
  <si>
    <t>赤红村、沟门村</t>
  </si>
  <si>
    <t xml:space="preserve">1、新建大口井2座；2、管道检查井4座；3、埋设输水管7000米
</t>
  </si>
  <si>
    <t>改善和提升1174口人的饮水安全</t>
  </si>
  <si>
    <t>5100000747053664</t>
  </si>
  <si>
    <t>四皓村维修养护工程</t>
  </si>
  <si>
    <t>四皓</t>
  </si>
  <si>
    <t>水源井保护及周边硬化，蓄水池周边硬化及绿化</t>
  </si>
  <si>
    <t>解决610口人饮水安全问题</t>
  </si>
  <si>
    <t>5100000747054571</t>
  </si>
  <si>
    <t>积翠集中供水</t>
  </si>
  <si>
    <t>更换管道，维修检查井7处</t>
  </si>
  <si>
    <t>解决766口人饮水安全问题</t>
  </si>
  <si>
    <t>5100000747055307</t>
  </si>
  <si>
    <t>邦罗移民维修养护工程</t>
  </si>
  <si>
    <t>邦罗移民</t>
  </si>
  <si>
    <t>铺设管道300米，新建检查井4个</t>
  </si>
  <si>
    <t>解决85口人饮水安全问题</t>
  </si>
  <si>
    <t>5100000747056022</t>
  </si>
  <si>
    <t>水沟湾维修养护工程</t>
  </si>
  <si>
    <t>水沟湾</t>
  </si>
  <si>
    <t>维修检查井24座，更换阀门及配件</t>
  </si>
  <si>
    <t>解决648口人饮水安全问题</t>
  </si>
  <si>
    <t>5100000747057243</t>
  </si>
  <si>
    <t>赵庄村维修养护工程</t>
  </si>
  <si>
    <t>赵庄</t>
  </si>
  <si>
    <t>新建检查井8座，更换阀门及配件</t>
  </si>
  <si>
    <t>解决680口人饮水安全问题</t>
  </si>
  <si>
    <t>5100000747058053</t>
  </si>
  <si>
    <t>东胜山维修养护工程</t>
  </si>
  <si>
    <t>东胜山</t>
  </si>
  <si>
    <t>更换水泵1台</t>
  </si>
  <si>
    <t>解决362口人饮水安全问题</t>
  </si>
  <si>
    <t>5100000747059083</t>
  </si>
  <si>
    <t>石站头集供</t>
  </si>
  <si>
    <t>水泵维修1台，增加泵管</t>
  </si>
  <si>
    <t>解决1344口人饮水安全问题</t>
  </si>
  <si>
    <t>5100000747060080</t>
  </si>
  <si>
    <t>南后庄维修养护工程</t>
  </si>
  <si>
    <t>南后庄</t>
  </si>
  <si>
    <t>管道维修</t>
  </si>
  <si>
    <t>解决421口人饮水安全问题</t>
  </si>
  <si>
    <t>5100000747061029</t>
  </si>
  <si>
    <t>河西移民村维修养护工程</t>
  </si>
  <si>
    <t>河西移民村</t>
  </si>
  <si>
    <t>清理39座阀门井淤积、更换阀门及配件</t>
  </si>
  <si>
    <t>解决4090口人饮水安全问题</t>
  </si>
  <si>
    <t>5100000747062480</t>
  </si>
  <si>
    <t>东王村维修养护工程</t>
  </si>
  <si>
    <t>维修检查井</t>
  </si>
  <si>
    <t>解决452口人饮水安全问题</t>
  </si>
  <si>
    <t>5100000747063269</t>
  </si>
  <si>
    <t>菜地焉维修养护工程</t>
  </si>
  <si>
    <t>菜地焉</t>
  </si>
  <si>
    <t>解决292口人饮水安全问题</t>
  </si>
  <si>
    <t>5100000747063621</t>
  </si>
  <si>
    <t>下昔集中供水</t>
  </si>
  <si>
    <t>河庄村增设溢流管、新建排气阀检查井1座</t>
  </si>
  <si>
    <t>解决960口人饮水安全问题</t>
  </si>
  <si>
    <t>5100000747063975</t>
  </si>
  <si>
    <t>圪洞村维修养护工程</t>
  </si>
  <si>
    <t>圪洞村</t>
  </si>
  <si>
    <t>保护水源供水点4个</t>
  </si>
  <si>
    <t>解决口人2400饮水安全问题</t>
  </si>
  <si>
    <t>5100000746811417</t>
  </si>
  <si>
    <t>危房改造</t>
  </si>
  <si>
    <t>10.20</t>
  </si>
  <si>
    <t>使贫困户住房得到了有效保障</t>
  </si>
  <si>
    <t>城建局</t>
  </si>
  <si>
    <t>5100000746815263</t>
  </si>
  <si>
    <t>美丽乡村厕所改造</t>
  </si>
  <si>
    <t>庄上村改造254座</t>
  </si>
  <si>
    <t>完善农村环境卫生基础设施，改善农村整体卫生水平和农民健康水平，降低血吸虫病感染率，促进村民健康卫生行为，有效保护农民的身体健康。</t>
  </si>
  <si>
    <t>爱委会</t>
  </si>
  <si>
    <t>韩进华</t>
  </si>
  <si>
    <t>5100000746891989</t>
  </si>
  <si>
    <t>前东旺坪改造226座</t>
  </si>
  <si>
    <t>5100000746892214</t>
  </si>
  <si>
    <t>来堡村改造220座</t>
  </si>
  <si>
    <t>5100000746892668</t>
  </si>
  <si>
    <t>农村改厕工程建设项目</t>
  </si>
  <si>
    <t>北武当镇韩庄村</t>
  </si>
  <si>
    <t>韩庄村改造95座</t>
  </si>
  <si>
    <t>5100000746894430</t>
  </si>
  <si>
    <t>峪口镇石板梁村</t>
  </si>
  <si>
    <t>石板梁村改造50座</t>
  </si>
  <si>
    <t>5100000746894779</t>
  </si>
  <si>
    <t>峪口镇土福则村</t>
  </si>
  <si>
    <t>土福则村改造54座、积翠村44座、麻峪村52座</t>
  </si>
  <si>
    <t>5100000746895137</t>
  </si>
  <si>
    <t>积翠乡积翠村</t>
  </si>
  <si>
    <t>积翠村改造44座</t>
  </si>
  <si>
    <t>5100000746895552</t>
  </si>
  <si>
    <t>马坊镇麻峪村</t>
  </si>
  <si>
    <t>麻峪村改造52座</t>
  </si>
  <si>
    <t>5100000746896223</t>
  </si>
  <si>
    <t>农村道路提升项目</t>
  </si>
  <si>
    <t>后则沟村</t>
  </si>
  <si>
    <t>农村道路提升项目全长11.3公里，设计标准为准四级，路基宽为4.5米。</t>
  </si>
  <si>
    <t>6.1</t>
  </si>
  <si>
    <t>解决了3000人的出行困难。</t>
  </si>
  <si>
    <t>交通局</t>
  </si>
  <si>
    <t>李玉春</t>
  </si>
  <si>
    <t>5100000746896491</t>
  </si>
  <si>
    <t>杨和沟村</t>
  </si>
  <si>
    <t>5100000746896734</t>
  </si>
  <si>
    <t>赤坚村</t>
  </si>
  <si>
    <t>5100000746896960</t>
  </si>
  <si>
    <t>5100000746897111</t>
  </si>
  <si>
    <t>郭家湾村</t>
  </si>
  <si>
    <t>5100000746897318</t>
  </si>
  <si>
    <t>河庄村</t>
  </si>
  <si>
    <t>5100000746897595</t>
  </si>
  <si>
    <t>东胜山乡村、</t>
  </si>
  <si>
    <t>5100000746897797</t>
  </si>
  <si>
    <t>5100000746898994</t>
  </si>
  <si>
    <t>村通公路维修</t>
  </si>
  <si>
    <t>峪口镇韩家山村</t>
  </si>
  <si>
    <t>村通公路维修（300余米）</t>
  </si>
  <si>
    <t>5.1</t>
  </si>
  <si>
    <t>有效维护村内道路设施、保证全村1千余人出行、生产生活正常运行</t>
  </si>
  <si>
    <t>5100000746899243</t>
  </si>
  <si>
    <t>基础设施项目</t>
  </si>
  <si>
    <t>进村路硬化、厕所改造等建设</t>
  </si>
  <si>
    <t>保证全村人出行、生产生活正常运行</t>
  </si>
  <si>
    <t>刘亮清</t>
  </si>
  <si>
    <t>5100000746899488</t>
  </si>
  <si>
    <t>排水渠建设</t>
  </si>
  <si>
    <t>马坊镇同堡村</t>
  </si>
  <si>
    <t>保护了进村路不被水毁，为村民出行提供了保障</t>
  </si>
  <si>
    <t>5100000746900132</t>
  </si>
  <si>
    <t>村通道路维修、旧宅生态维修</t>
  </si>
  <si>
    <t>积翠乡莺峪村</t>
  </si>
  <si>
    <t>3.26</t>
  </si>
  <si>
    <t>7.26</t>
  </si>
  <si>
    <t>改变了村容村貌，方便了村民出行</t>
  </si>
  <si>
    <t>5100000746911065</t>
  </si>
  <si>
    <t>农村生活垃圾治理示范建设项目</t>
  </si>
  <si>
    <t>8个美丽乡村</t>
  </si>
  <si>
    <t>垃圾清运设施设备购置</t>
  </si>
  <si>
    <t>改善村内环境卫生，提高村民幸福生活指数</t>
  </si>
  <si>
    <t>5100000746951362</t>
  </si>
  <si>
    <t>美丽乡村道路提升工程</t>
  </si>
  <si>
    <t>美丽乡村道路提升工程全长5.95公里，设计标准为准四级，路基宽4.5米。</t>
  </si>
  <si>
    <t>解决了1300人的出行困难</t>
  </si>
  <si>
    <t>5100000746951775</t>
  </si>
  <si>
    <t>5100000746952726</t>
  </si>
  <si>
    <t>5100000829196877</t>
  </si>
  <si>
    <t>乡村道路提升工程</t>
  </si>
  <si>
    <t>马坊镇磨地湾村</t>
  </si>
  <si>
    <t>进村桥建设</t>
  </si>
  <si>
    <t>5100000829231934</t>
  </si>
  <si>
    <t>马坊镇王家湾村</t>
  </si>
  <si>
    <t>沿村公路排水渠建设</t>
  </si>
  <si>
    <t>5100000829268614</t>
  </si>
  <si>
    <t>马坊镇陈家湾村</t>
  </si>
  <si>
    <t>牛场道路建设</t>
  </si>
  <si>
    <t>保证生产生活正常运行</t>
  </si>
  <si>
    <t>5100000829302426</t>
  </si>
  <si>
    <t>马坊镇四皓村</t>
  </si>
  <si>
    <t>村通道路</t>
  </si>
  <si>
    <t>5100000829299406</t>
  </si>
  <si>
    <t>积翠乡代居村</t>
  </si>
  <si>
    <t>牛场公路建设</t>
  </si>
  <si>
    <t>5100000829306854</t>
  </si>
  <si>
    <t>圪洞镇车道崖村</t>
  </si>
  <si>
    <t>暖气管网毁路恢复工程</t>
  </si>
  <si>
    <t>5100000829308926</t>
  </si>
  <si>
    <t>圪洞镇圪洞村</t>
  </si>
  <si>
    <t>吴城梁道路维修</t>
  </si>
  <si>
    <t>5100000746953089</t>
  </si>
  <si>
    <t>道路硬化和排水渠修建项目（大西沟路）</t>
  </si>
  <si>
    <t>麻地会乡石湾村、大西沟村</t>
  </si>
  <si>
    <t>解决了石湾村全村932口人出行问题；解决了大西沟村大棚基地道路通行；</t>
  </si>
  <si>
    <t>5100000746953773</t>
  </si>
  <si>
    <t>进村路800米建设项目</t>
  </si>
  <si>
    <t>麻地会乡西坡村</t>
  </si>
  <si>
    <t>5.15</t>
  </si>
  <si>
    <t>解决了西坡村全村村民和大象养猪场道路通行问题</t>
  </si>
  <si>
    <t>5100000746954386</t>
  </si>
  <si>
    <t>乡村旅游村通公路建设项目</t>
  </si>
  <si>
    <t>乡村旅游村通公里建设项目全长10.75公里，设计标准为准三级，路基宽为8.5米。估算总投资为10173.5337万元，主要工程有路基、路面、桥涵、安防、排水等。</t>
  </si>
  <si>
    <t>中央、省、市、县</t>
  </si>
  <si>
    <t>2.25</t>
  </si>
  <si>
    <t>11.30</t>
  </si>
  <si>
    <t>提升旅游产业方便了3000多人的出行，增加了当地人的收益。</t>
  </si>
  <si>
    <t>5100000746955246</t>
  </si>
  <si>
    <t>标准化繁育改良中心建设项目</t>
  </si>
  <si>
    <t>9.30</t>
  </si>
  <si>
    <t>5100000746956505</t>
  </si>
  <si>
    <t>危房动态清零改造</t>
  </si>
  <si>
    <t>5100000746958538</t>
  </si>
  <si>
    <t>改善村容村貌，促进乡村事业发展</t>
  </si>
  <si>
    <t>5100000746960917</t>
  </si>
  <si>
    <t>三</t>
  </si>
  <si>
    <t>其他扶贫项目</t>
  </si>
  <si>
    <t>5100000730050081</t>
  </si>
  <si>
    <t>贫困村创业致富带头人培训</t>
  </si>
  <si>
    <t>计划组织200人，参加省级培训基地组织的培训，每人培训经费3500元</t>
  </si>
  <si>
    <t>12.30</t>
  </si>
  <si>
    <t>通过培训200名致富带头人，每人至少带动3户贫困户，共可带动600户发展产业，增加收入</t>
  </si>
  <si>
    <t>5100000730069801</t>
  </si>
  <si>
    <t>项目管理费</t>
  </si>
  <si>
    <t>用于扶贫规划编制、项目评估、招投标、督促检查、项目验收、成果宣传、档案管理、项目公告公示、项目前期管理、召开扶贫工作会议、资料费、印刷费、购买社会服务等与扶贫工作相关的经费开支。</t>
  </si>
  <si>
    <t>保障扶贫工作的正常开展，通过对扶贫项目资金的规范化、科学化管理，提高扶贫资金的使用效益</t>
  </si>
  <si>
    <t>5100000746964264</t>
  </si>
  <si>
    <t>高素质农民培训</t>
  </si>
  <si>
    <t>培训高素质农民472人</t>
  </si>
  <si>
    <t>7.1</t>
  </si>
  <si>
    <t>可提高贫困户素质和种养技能</t>
  </si>
  <si>
    <t>农业农村局</t>
  </si>
  <si>
    <t>宋小平</t>
  </si>
  <si>
    <t>5100000746964883</t>
  </si>
  <si>
    <t>新型职业农民培训</t>
  </si>
  <si>
    <t>提高农机操作手技能培训100人</t>
  </si>
  <si>
    <t>8.15</t>
  </si>
  <si>
    <t>提高技能增加收入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</si>
</sst>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20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黑体"/>
      <charset val="134"/>
    </font>
    <font>
      <sz val="9"/>
      <name val="宋体"/>
      <charset val="0"/>
      <scheme val="minor"/>
    </font>
    <font>
      <sz val="9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77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177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justify" vertical="center"/>
    </xf>
    <xf numFmtId="0" fontId="2" fillId="0" borderId="6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6"/>
  <sheetViews>
    <sheetView tabSelected="1" view="pageBreakPreview" zoomScaleNormal="100" zoomScaleSheetLayoutView="100" topLeftCell="A176" workbookViewId="0">
      <selection activeCell="A2" sqref="A2:Q2"/>
    </sheetView>
  </sheetViews>
  <sheetFormatPr defaultColWidth="9" defaultRowHeight="13.5"/>
  <cols>
    <col min="1" max="1" width="5.5" style="3" customWidth="1"/>
    <col min="2" max="2" width="8.5" style="7" customWidth="1"/>
    <col min="3" max="3" width="14.375" style="3" customWidth="1"/>
    <col min="4" max="4" width="12.5" style="8" customWidth="1"/>
    <col min="5" max="5" width="21" style="9" customWidth="1"/>
    <col min="6" max="6" width="15.625" style="10" customWidth="1"/>
    <col min="7" max="7" width="15.5" style="10" customWidth="1"/>
    <col min="8" max="8" width="3.375" style="3" customWidth="1"/>
    <col min="9" max="9" width="5.125" style="7" customWidth="1"/>
    <col min="10" max="10" width="4.5" style="3" customWidth="1"/>
    <col min="11" max="11" width="3.875" style="3" customWidth="1"/>
    <col min="12" max="12" width="5.5" style="11" customWidth="1"/>
    <col min="13" max="13" width="5.625" style="11" customWidth="1"/>
    <col min="14" max="14" width="21.875" style="9" customWidth="1"/>
    <col min="15" max="15" width="7.625" style="12" customWidth="1"/>
    <col min="16" max="16" width="7" style="10" customWidth="1"/>
    <col min="17" max="17" width="5.75" style="3" customWidth="1"/>
    <col min="18" max="16384" width="9" style="3"/>
  </cols>
  <sheetData>
    <row r="1" ht="24" customHeight="1" spans="1:2">
      <c r="A1" s="13" t="s">
        <v>0</v>
      </c>
      <c r="B1" s="13"/>
    </row>
    <row r="2" s="1" customFormat="1" ht="26" customHeight="1" spans="1:17">
      <c r="A2" s="14" t="s">
        <v>1</v>
      </c>
      <c r="B2" s="15"/>
      <c r="C2" s="16"/>
      <c r="D2" s="17"/>
      <c r="E2" s="17"/>
      <c r="F2" s="16"/>
      <c r="G2" s="16"/>
      <c r="H2" s="16"/>
      <c r="I2" s="15"/>
      <c r="J2" s="16"/>
      <c r="K2" s="16"/>
      <c r="L2" s="51"/>
      <c r="M2" s="51"/>
      <c r="N2" s="17"/>
      <c r="O2" s="52"/>
      <c r="P2" s="16"/>
      <c r="Q2" s="16"/>
    </row>
    <row r="3" s="1" customFormat="1" ht="11" customHeight="1" spans="1:17">
      <c r="A3" s="18"/>
      <c r="B3" s="19"/>
      <c r="C3" s="18"/>
      <c r="D3" s="20"/>
      <c r="E3" s="21"/>
      <c r="F3" s="22"/>
      <c r="G3" s="22"/>
      <c r="H3" s="18"/>
      <c r="I3" s="19"/>
      <c r="J3" s="18"/>
      <c r="K3" s="18"/>
      <c r="L3" s="53"/>
      <c r="M3" s="53"/>
      <c r="N3" s="21"/>
      <c r="O3" s="54"/>
      <c r="P3" s="55" t="s">
        <v>2</v>
      </c>
      <c r="Q3" s="55"/>
    </row>
    <row r="4" s="1" customFormat="1" ht="33" customHeight="1" spans="1:17">
      <c r="A4" s="23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4" t="s">
        <v>8</v>
      </c>
      <c r="G4" s="25"/>
      <c r="H4" s="26"/>
      <c r="I4" s="23" t="s">
        <v>9</v>
      </c>
      <c r="J4" s="23" t="s">
        <v>10</v>
      </c>
      <c r="K4" s="23" t="s">
        <v>11</v>
      </c>
      <c r="L4" s="56" t="s">
        <v>12</v>
      </c>
      <c r="M4" s="56"/>
      <c r="N4" s="23" t="s">
        <v>13</v>
      </c>
      <c r="O4" s="57" t="s">
        <v>14</v>
      </c>
      <c r="P4" s="23" t="s">
        <v>15</v>
      </c>
      <c r="Q4" s="23" t="s">
        <v>16</v>
      </c>
    </row>
    <row r="5" s="1" customFormat="1" ht="33" customHeight="1" spans="1:17">
      <c r="A5" s="27"/>
      <c r="B5" s="27"/>
      <c r="C5" s="27"/>
      <c r="D5" s="27"/>
      <c r="E5" s="27"/>
      <c r="F5" s="28" t="s">
        <v>17</v>
      </c>
      <c r="G5" s="28" t="s">
        <v>18</v>
      </c>
      <c r="H5" s="28" t="s">
        <v>19</v>
      </c>
      <c r="I5" s="27"/>
      <c r="J5" s="27"/>
      <c r="K5" s="27"/>
      <c r="L5" s="58" t="s">
        <v>20</v>
      </c>
      <c r="M5" s="58" t="s">
        <v>21</v>
      </c>
      <c r="N5" s="27"/>
      <c r="O5" s="59"/>
      <c r="P5" s="27"/>
      <c r="Q5" s="27"/>
    </row>
    <row r="6" s="1" customFormat="1" ht="23.25" customHeight="1" spans="1:17">
      <c r="A6" s="29"/>
      <c r="B6" s="30"/>
      <c r="C6" s="28" t="s">
        <v>22</v>
      </c>
      <c r="D6" s="28"/>
      <c r="E6" s="29"/>
      <c r="F6" s="31">
        <f t="shared" ref="F6:H6" si="0">F7+F54+F192</f>
        <v>27771.452684</v>
      </c>
      <c r="G6" s="31">
        <f t="shared" si="0"/>
        <v>27771.452684</v>
      </c>
      <c r="H6" s="32">
        <f t="shared" si="0"/>
        <v>0</v>
      </c>
      <c r="I6" s="33"/>
      <c r="J6" s="29"/>
      <c r="K6" s="29"/>
      <c r="L6" s="60"/>
      <c r="M6" s="60"/>
      <c r="N6" s="29"/>
      <c r="O6" s="61"/>
      <c r="P6" s="35"/>
      <c r="Q6" s="29"/>
    </row>
    <row r="7" s="1" customFormat="1" ht="23.25" customHeight="1" spans="1:17">
      <c r="A7" s="28" t="s">
        <v>23</v>
      </c>
      <c r="B7" s="33"/>
      <c r="C7" s="28" t="s">
        <v>24</v>
      </c>
      <c r="D7" s="29"/>
      <c r="E7" s="29"/>
      <c r="F7" s="31">
        <f t="shared" ref="F7:H7" si="1">F8+F35+F37+F46+F47</f>
        <v>17394.273132</v>
      </c>
      <c r="G7" s="31">
        <f t="shared" si="1"/>
        <v>17394.273132</v>
      </c>
      <c r="H7" s="32">
        <f t="shared" si="1"/>
        <v>0</v>
      </c>
      <c r="I7" s="30"/>
      <c r="J7" s="29"/>
      <c r="K7" s="29"/>
      <c r="L7" s="60"/>
      <c r="M7" s="60"/>
      <c r="N7" s="29"/>
      <c r="O7" s="61"/>
      <c r="P7" s="35"/>
      <c r="Q7" s="29"/>
    </row>
    <row r="8" s="1" customFormat="1" ht="23.25" customHeight="1" spans="1:17">
      <c r="A8" s="29" t="s">
        <v>25</v>
      </c>
      <c r="B8" s="30"/>
      <c r="C8" s="28" t="s">
        <v>26</v>
      </c>
      <c r="D8" s="29"/>
      <c r="E8" s="29"/>
      <c r="F8" s="34">
        <f t="shared" ref="F8:H8" si="2">F9+F11+F31</f>
        <v>10325.363132</v>
      </c>
      <c r="G8" s="34">
        <f t="shared" si="2"/>
        <v>10325.363132</v>
      </c>
      <c r="H8" s="32">
        <f t="shared" si="2"/>
        <v>0</v>
      </c>
      <c r="I8" s="30"/>
      <c r="J8" s="29"/>
      <c r="K8" s="29"/>
      <c r="L8" s="60"/>
      <c r="M8" s="60"/>
      <c r="N8" s="29"/>
      <c r="O8" s="61"/>
      <c r="P8" s="35"/>
      <c r="Q8" s="29"/>
    </row>
    <row r="9" s="1" customFormat="1" ht="21" customHeight="1" spans="1:17">
      <c r="A9" s="29">
        <v>1</v>
      </c>
      <c r="B9" s="30"/>
      <c r="C9" s="28" t="s">
        <v>27</v>
      </c>
      <c r="D9" s="29"/>
      <c r="E9" s="29"/>
      <c r="F9" s="28">
        <v>500</v>
      </c>
      <c r="G9" s="28">
        <v>500</v>
      </c>
      <c r="H9" s="28">
        <v>0</v>
      </c>
      <c r="I9" s="30"/>
      <c r="J9" s="29"/>
      <c r="K9" s="29"/>
      <c r="L9" s="60"/>
      <c r="M9" s="60"/>
      <c r="N9" s="29"/>
      <c r="O9" s="61"/>
      <c r="P9" s="35"/>
      <c r="Q9" s="29"/>
    </row>
    <row r="10" s="2" customFormat="1" ht="45" customHeight="1" spans="1:17">
      <c r="A10" s="35" t="s">
        <v>28</v>
      </c>
      <c r="B10" s="72" t="s">
        <v>29</v>
      </c>
      <c r="C10" s="35" t="s">
        <v>30</v>
      </c>
      <c r="D10" s="35" t="s">
        <v>31</v>
      </c>
      <c r="E10" s="35" t="s">
        <v>32</v>
      </c>
      <c r="F10" s="35">
        <v>500</v>
      </c>
      <c r="G10" s="35">
        <v>500</v>
      </c>
      <c r="H10" s="35"/>
      <c r="I10" s="35" t="s">
        <v>33</v>
      </c>
      <c r="J10" s="35" t="s">
        <v>34</v>
      </c>
      <c r="K10" s="35">
        <v>1</v>
      </c>
      <c r="L10" s="62">
        <v>1.1</v>
      </c>
      <c r="M10" s="62">
        <v>12.31</v>
      </c>
      <c r="N10" s="35" t="s">
        <v>35</v>
      </c>
      <c r="O10" s="35" t="s">
        <v>36</v>
      </c>
      <c r="P10" s="35" t="s">
        <v>37</v>
      </c>
      <c r="Q10" s="35"/>
    </row>
    <row r="11" s="3" customFormat="1" ht="32.25" customHeight="1" spans="1:17">
      <c r="A11" s="36">
        <v>2</v>
      </c>
      <c r="B11" s="37"/>
      <c r="C11" s="38" t="s">
        <v>38</v>
      </c>
      <c r="D11" s="36"/>
      <c r="E11" s="36"/>
      <c r="F11" s="38">
        <f>SUM(F12:F30)</f>
        <v>5940.570653</v>
      </c>
      <c r="G11" s="38">
        <f>SUM(G12:G30)</f>
        <v>5940.570653</v>
      </c>
      <c r="H11" s="38">
        <f>SUM(H12:H15)</f>
        <v>0</v>
      </c>
      <c r="I11" s="37"/>
      <c r="J11" s="35" t="s">
        <v>34</v>
      </c>
      <c r="K11" s="36">
        <v>1</v>
      </c>
      <c r="L11" s="63"/>
      <c r="M11" s="63"/>
      <c r="N11" s="36"/>
      <c r="O11" s="35"/>
      <c r="P11" s="35"/>
      <c r="Q11" s="36"/>
    </row>
    <row r="12" s="2" customFormat="1" ht="27" customHeight="1" spans="1:17">
      <c r="A12" s="35"/>
      <c r="B12" s="72" t="s">
        <v>39</v>
      </c>
      <c r="C12" s="35" t="s">
        <v>40</v>
      </c>
      <c r="D12" s="35" t="s">
        <v>41</v>
      </c>
      <c r="E12" s="35" t="s">
        <v>40</v>
      </c>
      <c r="F12" s="35">
        <v>38</v>
      </c>
      <c r="G12" s="35">
        <v>38</v>
      </c>
      <c r="H12" s="35">
        <v>0</v>
      </c>
      <c r="I12" s="35" t="s">
        <v>42</v>
      </c>
      <c r="J12" s="35" t="s">
        <v>34</v>
      </c>
      <c r="K12" s="35">
        <v>1</v>
      </c>
      <c r="L12" s="62" t="s">
        <v>43</v>
      </c>
      <c r="M12" s="62" t="s">
        <v>44</v>
      </c>
      <c r="N12" s="35" t="s">
        <v>45</v>
      </c>
      <c r="O12" s="35" t="s">
        <v>46</v>
      </c>
      <c r="P12" s="35" t="s">
        <v>47</v>
      </c>
      <c r="Q12" s="35"/>
    </row>
    <row r="13" s="2" customFormat="1" ht="25" customHeight="1" spans="1:17">
      <c r="A13" s="35"/>
      <c r="B13" s="35" t="s">
        <v>48</v>
      </c>
      <c r="C13" s="35" t="s">
        <v>40</v>
      </c>
      <c r="D13" s="35" t="s">
        <v>49</v>
      </c>
      <c r="E13" s="35" t="s">
        <v>50</v>
      </c>
      <c r="F13" s="35">
        <v>23</v>
      </c>
      <c r="G13" s="35">
        <v>23</v>
      </c>
      <c r="H13" s="35">
        <v>0</v>
      </c>
      <c r="I13" s="35" t="s">
        <v>51</v>
      </c>
      <c r="J13" s="35" t="s">
        <v>34</v>
      </c>
      <c r="K13" s="35">
        <v>1</v>
      </c>
      <c r="L13" s="62" t="s">
        <v>52</v>
      </c>
      <c r="M13" s="62" t="s">
        <v>53</v>
      </c>
      <c r="N13" s="35" t="s">
        <v>54</v>
      </c>
      <c r="O13" s="35" t="s">
        <v>46</v>
      </c>
      <c r="P13" s="35" t="s">
        <v>47</v>
      </c>
      <c r="Q13" s="35"/>
    </row>
    <row r="14" s="2" customFormat="1" ht="28" customHeight="1" spans="1:17">
      <c r="A14" s="35"/>
      <c r="B14" s="35" t="s">
        <v>55</v>
      </c>
      <c r="C14" s="35" t="s">
        <v>40</v>
      </c>
      <c r="D14" s="35" t="s">
        <v>56</v>
      </c>
      <c r="E14" s="35" t="s">
        <v>57</v>
      </c>
      <c r="F14" s="35">
        <v>30</v>
      </c>
      <c r="G14" s="35">
        <v>30</v>
      </c>
      <c r="H14" s="35">
        <v>0</v>
      </c>
      <c r="I14" s="35" t="s">
        <v>51</v>
      </c>
      <c r="J14" s="35" t="s">
        <v>34</v>
      </c>
      <c r="K14" s="35">
        <v>1</v>
      </c>
      <c r="L14" s="62" t="s">
        <v>58</v>
      </c>
      <c r="M14" s="62" t="s">
        <v>59</v>
      </c>
      <c r="N14" s="35" t="s">
        <v>60</v>
      </c>
      <c r="O14" s="35" t="s">
        <v>61</v>
      </c>
      <c r="P14" s="35" t="s">
        <v>62</v>
      </c>
      <c r="Q14" s="35"/>
    </row>
    <row r="15" s="2" customFormat="1" ht="42" customHeight="1" spans="1:17">
      <c r="A15" s="35"/>
      <c r="B15" s="72" t="s">
        <v>63</v>
      </c>
      <c r="C15" s="35" t="s">
        <v>64</v>
      </c>
      <c r="D15" s="35" t="s">
        <v>65</v>
      </c>
      <c r="E15" s="35" t="s">
        <v>64</v>
      </c>
      <c r="F15" s="35">
        <v>1000</v>
      </c>
      <c r="G15" s="35">
        <v>1000</v>
      </c>
      <c r="H15" s="35">
        <v>0</v>
      </c>
      <c r="I15" s="35" t="s">
        <v>33</v>
      </c>
      <c r="J15" s="35" t="s">
        <v>34</v>
      </c>
      <c r="K15" s="35">
        <v>1</v>
      </c>
      <c r="L15" s="64" t="s">
        <v>66</v>
      </c>
      <c r="M15" s="64" t="s">
        <v>67</v>
      </c>
      <c r="N15" s="35" t="s">
        <v>68</v>
      </c>
      <c r="O15" s="35" t="s">
        <v>69</v>
      </c>
      <c r="P15" s="35" t="s">
        <v>70</v>
      </c>
      <c r="Q15" s="35"/>
    </row>
    <row r="16" s="2" customFormat="1" ht="29" customHeight="1" spans="1:17">
      <c r="A16" s="35"/>
      <c r="B16" s="72" t="s">
        <v>71</v>
      </c>
      <c r="C16" s="35" t="s">
        <v>72</v>
      </c>
      <c r="D16" s="35" t="s">
        <v>65</v>
      </c>
      <c r="E16" s="35" t="s">
        <v>72</v>
      </c>
      <c r="F16" s="35">
        <v>3965.570653</v>
      </c>
      <c r="G16" s="35">
        <v>3965.570653</v>
      </c>
      <c r="H16" s="35">
        <v>0</v>
      </c>
      <c r="I16" s="35" t="s">
        <v>73</v>
      </c>
      <c r="J16" s="35" t="s">
        <v>74</v>
      </c>
      <c r="K16" s="35">
        <v>1</v>
      </c>
      <c r="L16" s="64" t="s">
        <v>75</v>
      </c>
      <c r="M16" s="64">
        <v>5.25</v>
      </c>
      <c r="N16" s="35" t="s">
        <v>76</v>
      </c>
      <c r="O16" s="35" t="s">
        <v>69</v>
      </c>
      <c r="P16" s="35" t="s">
        <v>70</v>
      </c>
      <c r="Q16" s="35"/>
    </row>
    <row r="17" s="2" customFormat="1" ht="69" customHeight="1" spans="1:17">
      <c r="A17" s="35"/>
      <c r="B17" s="72" t="s">
        <v>77</v>
      </c>
      <c r="C17" s="35" t="s">
        <v>78</v>
      </c>
      <c r="D17" s="35" t="s">
        <v>65</v>
      </c>
      <c r="E17" s="35" t="s">
        <v>78</v>
      </c>
      <c r="F17" s="35">
        <v>82</v>
      </c>
      <c r="G17" s="35">
        <v>82</v>
      </c>
      <c r="H17" s="35">
        <v>0</v>
      </c>
      <c r="I17" s="35" t="s">
        <v>79</v>
      </c>
      <c r="J17" s="35" t="s">
        <v>34</v>
      </c>
      <c r="K17" s="35">
        <v>1</v>
      </c>
      <c r="L17" s="62">
        <v>1.1</v>
      </c>
      <c r="M17" s="62" t="s">
        <v>80</v>
      </c>
      <c r="N17" s="35" t="s">
        <v>81</v>
      </c>
      <c r="O17" s="35" t="s">
        <v>69</v>
      </c>
      <c r="P17" s="35" t="s">
        <v>70</v>
      </c>
      <c r="Q17" s="35"/>
    </row>
    <row r="18" s="2" customFormat="1" ht="24" customHeight="1" spans="1:17">
      <c r="A18" s="35"/>
      <c r="B18" s="72" t="s">
        <v>82</v>
      </c>
      <c r="C18" s="35" t="s">
        <v>83</v>
      </c>
      <c r="D18" s="35" t="s">
        <v>84</v>
      </c>
      <c r="E18" s="35" t="s">
        <v>83</v>
      </c>
      <c r="F18" s="35">
        <v>100</v>
      </c>
      <c r="G18" s="35">
        <v>100</v>
      </c>
      <c r="H18" s="35">
        <v>0</v>
      </c>
      <c r="I18" s="35" t="s">
        <v>33</v>
      </c>
      <c r="J18" s="35" t="s">
        <v>34</v>
      </c>
      <c r="K18" s="35">
        <v>1</v>
      </c>
      <c r="L18" s="62" t="s">
        <v>43</v>
      </c>
      <c r="M18" s="62" t="s">
        <v>85</v>
      </c>
      <c r="N18" s="35" t="s">
        <v>86</v>
      </c>
      <c r="O18" s="35" t="s">
        <v>87</v>
      </c>
      <c r="P18" s="35" t="s">
        <v>88</v>
      </c>
      <c r="Q18" s="35"/>
    </row>
    <row r="19" s="2" customFormat="1" ht="30" customHeight="1" spans="1:17">
      <c r="A19" s="39"/>
      <c r="B19" s="72" t="s">
        <v>89</v>
      </c>
      <c r="C19" s="35" t="s">
        <v>90</v>
      </c>
      <c r="D19" s="35" t="s">
        <v>91</v>
      </c>
      <c r="E19" s="35" t="s">
        <v>92</v>
      </c>
      <c r="F19" s="35">
        <v>55</v>
      </c>
      <c r="G19" s="35">
        <v>55</v>
      </c>
      <c r="H19" s="35">
        <v>0</v>
      </c>
      <c r="I19" s="35" t="s">
        <v>79</v>
      </c>
      <c r="J19" s="35" t="s">
        <v>34</v>
      </c>
      <c r="K19" s="35">
        <v>1</v>
      </c>
      <c r="L19" s="62" t="s">
        <v>93</v>
      </c>
      <c r="M19" s="62" t="s">
        <v>94</v>
      </c>
      <c r="N19" s="35" t="s">
        <v>95</v>
      </c>
      <c r="O19" s="35" t="s">
        <v>96</v>
      </c>
      <c r="P19" s="35" t="s">
        <v>97</v>
      </c>
      <c r="Q19" s="35"/>
    </row>
    <row r="20" s="2" customFormat="1" ht="33" customHeight="1" spans="1:17">
      <c r="A20" s="39"/>
      <c r="B20" s="35" t="s">
        <v>98</v>
      </c>
      <c r="C20" s="35" t="s">
        <v>99</v>
      </c>
      <c r="D20" s="35" t="s">
        <v>100</v>
      </c>
      <c r="E20" s="35" t="s">
        <v>101</v>
      </c>
      <c r="F20" s="35">
        <v>68</v>
      </c>
      <c r="G20" s="35">
        <v>68</v>
      </c>
      <c r="H20" s="35">
        <v>0</v>
      </c>
      <c r="I20" s="35" t="s">
        <v>79</v>
      </c>
      <c r="J20" s="35" t="s">
        <v>34</v>
      </c>
      <c r="K20" s="35">
        <v>1</v>
      </c>
      <c r="L20" s="62" t="s">
        <v>93</v>
      </c>
      <c r="M20" s="62">
        <v>6.28</v>
      </c>
      <c r="N20" s="35" t="s">
        <v>102</v>
      </c>
      <c r="O20" s="35" t="s">
        <v>96</v>
      </c>
      <c r="P20" s="35" t="s">
        <v>97</v>
      </c>
      <c r="Q20" s="35"/>
    </row>
    <row r="21" s="2" customFormat="1" ht="38" customHeight="1" spans="1:17">
      <c r="A21" s="40"/>
      <c r="B21" s="72" t="s">
        <v>103</v>
      </c>
      <c r="C21" s="35" t="s">
        <v>104</v>
      </c>
      <c r="D21" s="35" t="s">
        <v>84</v>
      </c>
      <c r="E21" s="35" t="s">
        <v>105</v>
      </c>
      <c r="F21" s="35">
        <v>116</v>
      </c>
      <c r="G21" s="35">
        <v>116</v>
      </c>
      <c r="H21" s="35">
        <f t="shared" ref="H21:H27" si="3">F21-G21</f>
        <v>0</v>
      </c>
      <c r="I21" s="35" t="s">
        <v>79</v>
      </c>
      <c r="J21" s="35" t="s">
        <v>34</v>
      </c>
      <c r="K21" s="35">
        <v>1</v>
      </c>
      <c r="L21" s="62" t="s">
        <v>106</v>
      </c>
      <c r="M21" s="62" t="s">
        <v>44</v>
      </c>
      <c r="N21" s="35" t="s">
        <v>107</v>
      </c>
      <c r="O21" s="35" t="s">
        <v>84</v>
      </c>
      <c r="P21" s="35" t="s">
        <v>108</v>
      </c>
      <c r="Q21" s="35"/>
    </row>
    <row r="22" s="2" customFormat="1" ht="38" customHeight="1" spans="1:17">
      <c r="A22" s="40"/>
      <c r="B22" s="72" t="s">
        <v>109</v>
      </c>
      <c r="C22" s="35" t="s">
        <v>104</v>
      </c>
      <c r="D22" s="35" t="s">
        <v>110</v>
      </c>
      <c r="E22" s="35" t="s">
        <v>105</v>
      </c>
      <c r="F22" s="35">
        <v>84</v>
      </c>
      <c r="G22" s="35">
        <v>84</v>
      </c>
      <c r="H22" s="35">
        <f t="shared" si="3"/>
        <v>0</v>
      </c>
      <c r="I22" s="35" t="s">
        <v>79</v>
      </c>
      <c r="J22" s="35" t="s">
        <v>34</v>
      </c>
      <c r="K22" s="35">
        <v>1</v>
      </c>
      <c r="L22" s="62" t="s">
        <v>106</v>
      </c>
      <c r="M22" s="62" t="s">
        <v>44</v>
      </c>
      <c r="N22" s="35" t="s">
        <v>107</v>
      </c>
      <c r="O22" s="35" t="s">
        <v>110</v>
      </c>
      <c r="P22" s="35" t="s">
        <v>111</v>
      </c>
      <c r="Q22" s="35"/>
    </row>
    <row r="23" s="2" customFormat="1" ht="38" customHeight="1" spans="1:17">
      <c r="A23" s="40"/>
      <c r="B23" s="72" t="s">
        <v>112</v>
      </c>
      <c r="C23" s="35" t="s">
        <v>104</v>
      </c>
      <c r="D23" s="35" t="s">
        <v>46</v>
      </c>
      <c r="E23" s="35" t="s">
        <v>105</v>
      </c>
      <c r="F23" s="35">
        <v>132</v>
      </c>
      <c r="G23" s="35">
        <v>132</v>
      </c>
      <c r="H23" s="35">
        <f t="shared" si="3"/>
        <v>0</v>
      </c>
      <c r="I23" s="35" t="s">
        <v>79</v>
      </c>
      <c r="J23" s="35" t="s">
        <v>34</v>
      </c>
      <c r="K23" s="35">
        <v>1</v>
      </c>
      <c r="L23" s="62" t="s">
        <v>106</v>
      </c>
      <c r="M23" s="62" t="s">
        <v>44</v>
      </c>
      <c r="N23" s="35" t="s">
        <v>107</v>
      </c>
      <c r="O23" s="35" t="s">
        <v>46</v>
      </c>
      <c r="P23" s="35" t="s">
        <v>113</v>
      </c>
      <c r="Q23" s="35"/>
    </row>
    <row r="24" s="2" customFormat="1" ht="38" customHeight="1" spans="1:17">
      <c r="A24" s="40"/>
      <c r="B24" s="72" t="s">
        <v>114</v>
      </c>
      <c r="C24" s="35" t="s">
        <v>104</v>
      </c>
      <c r="D24" s="35" t="s">
        <v>96</v>
      </c>
      <c r="E24" s="35" t="s">
        <v>105</v>
      </c>
      <c r="F24" s="35">
        <v>52</v>
      </c>
      <c r="G24" s="35">
        <v>52</v>
      </c>
      <c r="H24" s="35">
        <f t="shared" si="3"/>
        <v>0</v>
      </c>
      <c r="I24" s="35" t="s">
        <v>79</v>
      </c>
      <c r="J24" s="35" t="s">
        <v>34</v>
      </c>
      <c r="K24" s="35">
        <v>1</v>
      </c>
      <c r="L24" s="62" t="s">
        <v>106</v>
      </c>
      <c r="M24" s="62" t="s">
        <v>44</v>
      </c>
      <c r="N24" s="35" t="s">
        <v>107</v>
      </c>
      <c r="O24" s="35" t="s">
        <v>96</v>
      </c>
      <c r="P24" s="35" t="s">
        <v>97</v>
      </c>
      <c r="Q24" s="35"/>
    </row>
    <row r="25" s="2" customFormat="1" ht="38" customHeight="1" spans="1:17">
      <c r="A25" s="40"/>
      <c r="B25" s="72" t="s">
        <v>115</v>
      </c>
      <c r="C25" s="35" t="s">
        <v>104</v>
      </c>
      <c r="D25" s="35" t="s">
        <v>61</v>
      </c>
      <c r="E25" s="35" t="s">
        <v>105</v>
      </c>
      <c r="F25" s="35">
        <v>96</v>
      </c>
      <c r="G25" s="35">
        <v>96</v>
      </c>
      <c r="H25" s="35">
        <f t="shared" si="3"/>
        <v>0</v>
      </c>
      <c r="I25" s="35" t="s">
        <v>79</v>
      </c>
      <c r="J25" s="35" t="s">
        <v>34</v>
      </c>
      <c r="K25" s="35">
        <v>1</v>
      </c>
      <c r="L25" s="62" t="s">
        <v>106</v>
      </c>
      <c r="M25" s="62" t="s">
        <v>44</v>
      </c>
      <c r="N25" s="35" t="s">
        <v>107</v>
      </c>
      <c r="O25" s="35" t="s">
        <v>61</v>
      </c>
      <c r="P25" s="35" t="s">
        <v>62</v>
      </c>
      <c r="Q25" s="35"/>
    </row>
    <row r="26" s="2" customFormat="1" ht="38" customHeight="1" spans="1:17">
      <c r="A26" s="40"/>
      <c r="B26" s="72" t="s">
        <v>116</v>
      </c>
      <c r="C26" s="35" t="s">
        <v>104</v>
      </c>
      <c r="D26" s="35" t="s">
        <v>117</v>
      </c>
      <c r="E26" s="35" t="s">
        <v>105</v>
      </c>
      <c r="F26" s="35">
        <v>12</v>
      </c>
      <c r="G26" s="35">
        <v>12</v>
      </c>
      <c r="H26" s="35">
        <f t="shared" si="3"/>
        <v>0</v>
      </c>
      <c r="I26" s="35" t="s">
        <v>79</v>
      </c>
      <c r="J26" s="35" t="s">
        <v>34</v>
      </c>
      <c r="K26" s="35">
        <v>1</v>
      </c>
      <c r="L26" s="62" t="s">
        <v>106</v>
      </c>
      <c r="M26" s="62" t="s">
        <v>44</v>
      </c>
      <c r="N26" s="35" t="s">
        <v>107</v>
      </c>
      <c r="O26" s="35" t="s">
        <v>117</v>
      </c>
      <c r="P26" s="35" t="s">
        <v>118</v>
      </c>
      <c r="Q26" s="35"/>
    </row>
    <row r="27" s="2" customFormat="1" ht="38" customHeight="1" spans="1:17">
      <c r="A27" s="40"/>
      <c r="B27" s="72" t="s">
        <v>119</v>
      </c>
      <c r="C27" s="35" t="s">
        <v>104</v>
      </c>
      <c r="D27" s="35" t="s">
        <v>120</v>
      </c>
      <c r="E27" s="35" t="s">
        <v>105</v>
      </c>
      <c r="F27" s="35">
        <v>16</v>
      </c>
      <c r="G27" s="35">
        <v>16</v>
      </c>
      <c r="H27" s="35">
        <f t="shared" si="3"/>
        <v>0</v>
      </c>
      <c r="I27" s="35" t="s">
        <v>79</v>
      </c>
      <c r="J27" s="35" t="s">
        <v>34</v>
      </c>
      <c r="K27" s="35">
        <v>1</v>
      </c>
      <c r="L27" s="62" t="s">
        <v>106</v>
      </c>
      <c r="M27" s="62" t="s">
        <v>44</v>
      </c>
      <c r="N27" s="35" t="s">
        <v>107</v>
      </c>
      <c r="O27" s="35" t="s">
        <v>120</v>
      </c>
      <c r="P27" s="35" t="s">
        <v>121</v>
      </c>
      <c r="Q27" s="35"/>
    </row>
    <row r="28" s="2" customFormat="1" ht="29" customHeight="1" spans="1:17">
      <c r="A28" s="40"/>
      <c r="B28" s="72" t="s">
        <v>122</v>
      </c>
      <c r="C28" s="41" t="s">
        <v>123</v>
      </c>
      <c r="D28" s="35" t="s">
        <v>124</v>
      </c>
      <c r="E28" s="41" t="s">
        <v>125</v>
      </c>
      <c r="F28" s="42">
        <v>19</v>
      </c>
      <c r="G28" s="42">
        <v>19</v>
      </c>
      <c r="H28" s="42">
        <v>0</v>
      </c>
      <c r="I28" s="35" t="s">
        <v>79</v>
      </c>
      <c r="J28" s="35" t="s">
        <v>34</v>
      </c>
      <c r="K28" s="35">
        <v>1</v>
      </c>
      <c r="L28" s="65" t="s">
        <v>126</v>
      </c>
      <c r="M28" s="65" t="s">
        <v>127</v>
      </c>
      <c r="N28" s="41" t="s">
        <v>128</v>
      </c>
      <c r="O28" s="35" t="s">
        <v>129</v>
      </c>
      <c r="P28" s="35" t="s">
        <v>130</v>
      </c>
      <c r="Q28" s="40"/>
    </row>
    <row r="29" s="2" customFormat="1" ht="26" customHeight="1" spans="1:17">
      <c r="A29" s="40"/>
      <c r="B29" s="72" t="s">
        <v>131</v>
      </c>
      <c r="C29" s="41" t="s">
        <v>132</v>
      </c>
      <c r="D29" s="35" t="s">
        <v>133</v>
      </c>
      <c r="E29" s="41" t="s">
        <v>134</v>
      </c>
      <c r="F29" s="42">
        <v>18</v>
      </c>
      <c r="G29" s="42">
        <v>18</v>
      </c>
      <c r="H29" s="42">
        <v>0</v>
      </c>
      <c r="I29" s="35" t="s">
        <v>79</v>
      </c>
      <c r="J29" s="35" t="s">
        <v>34</v>
      </c>
      <c r="K29" s="35">
        <v>1</v>
      </c>
      <c r="L29" s="65" t="s">
        <v>93</v>
      </c>
      <c r="M29" s="65" t="s">
        <v>135</v>
      </c>
      <c r="N29" s="41" t="s">
        <v>136</v>
      </c>
      <c r="O29" s="35" t="s">
        <v>129</v>
      </c>
      <c r="P29" s="35" t="s">
        <v>130</v>
      </c>
      <c r="Q29" s="40"/>
    </row>
    <row r="30" s="2" customFormat="1" ht="24" customHeight="1" spans="1:17">
      <c r="A30" s="40"/>
      <c r="B30" s="72" t="s">
        <v>137</v>
      </c>
      <c r="C30" s="43" t="s">
        <v>138</v>
      </c>
      <c r="D30" s="35" t="s">
        <v>139</v>
      </c>
      <c r="E30" s="43" t="s">
        <v>138</v>
      </c>
      <c r="F30" s="42">
        <v>34</v>
      </c>
      <c r="G30" s="42">
        <v>34</v>
      </c>
      <c r="H30" s="42">
        <v>0</v>
      </c>
      <c r="I30" s="35" t="s">
        <v>79</v>
      </c>
      <c r="J30" s="35" t="s">
        <v>34</v>
      </c>
      <c r="K30" s="35">
        <v>1</v>
      </c>
      <c r="L30" s="65" t="s">
        <v>140</v>
      </c>
      <c r="M30" s="65" t="s">
        <v>141</v>
      </c>
      <c r="N30" s="41" t="s">
        <v>142</v>
      </c>
      <c r="O30" s="35" t="s">
        <v>46</v>
      </c>
      <c r="P30" s="35" t="s">
        <v>113</v>
      </c>
      <c r="Q30" s="40"/>
    </row>
    <row r="31" s="4" customFormat="1" ht="24.75" customHeight="1" spans="1:17">
      <c r="A31" s="36">
        <v>3</v>
      </c>
      <c r="B31" s="37"/>
      <c r="C31" s="38" t="s">
        <v>143</v>
      </c>
      <c r="D31" s="36"/>
      <c r="E31" s="36"/>
      <c r="F31" s="38">
        <f>SUM(F32:F34)</f>
        <v>3884.792479</v>
      </c>
      <c r="G31" s="38">
        <f>SUM(G32:G34)</f>
        <v>3884.792479</v>
      </c>
      <c r="H31" s="38">
        <f>SUM(H32:H33)</f>
        <v>0</v>
      </c>
      <c r="I31" s="37"/>
      <c r="J31" s="36"/>
      <c r="K31" s="36"/>
      <c r="L31" s="66"/>
      <c r="M31" s="66"/>
      <c r="N31" s="36"/>
      <c r="O31" s="35"/>
      <c r="P31" s="35"/>
      <c r="Q31" s="36"/>
    </row>
    <row r="32" s="2" customFormat="1" ht="52" customHeight="1" spans="1:17">
      <c r="A32" s="35"/>
      <c r="B32" s="72" t="s">
        <v>144</v>
      </c>
      <c r="C32" s="35" t="s">
        <v>145</v>
      </c>
      <c r="D32" s="35" t="s">
        <v>146</v>
      </c>
      <c r="E32" s="35" t="s">
        <v>147</v>
      </c>
      <c r="F32" s="35">
        <v>2000</v>
      </c>
      <c r="G32" s="35">
        <v>2000</v>
      </c>
      <c r="H32" s="35"/>
      <c r="I32" s="35" t="s">
        <v>148</v>
      </c>
      <c r="J32" s="35" t="s">
        <v>34</v>
      </c>
      <c r="K32" s="35">
        <v>1</v>
      </c>
      <c r="L32" s="62">
        <v>3.26</v>
      </c>
      <c r="M32" s="62" t="s">
        <v>67</v>
      </c>
      <c r="N32" s="35" t="s">
        <v>149</v>
      </c>
      <c r="O32" s="35" t="s">
        <v>150</v>
      </c>
      <c r="P32" s="35" t="s">
        <v>151</v>
      </c>
      <c r="Q32" s="35"/>
    </row>
    <row r="33" s="2" customFormat="1" ht="58" customHeight="1" spans="1:17">
      <c r="A33" s="35"/>
      <c r="B33" s="72" t="s">
        <v>152</v>
      </c>
      <c r="C33" s="35" t="s">
        <v>153</v>
      </c>
      <c r="D33" s="35" t="s">
        <v>154</v>
      </c>
      <c r="E33" s="35" t="s">
        <v>147</v>
      </c>
      <c r="F33" s="35">
        <v>1513.792479</v>
      </c>
      <c r="G33" s="35">
        <v>1513.792479</v>
      </c>
      <c r="H33" s="35"/>
      <c r="I33" s="35" t="s">
        <v>33</v>
      </c>
      <c r="J33" s="35" t="s">
        <v>34</v>
      </c>
      <c r="K33" s="35">
        <v>1</v>
      </c>
      <c r="L33" s="62">
        <v>3.26</v>
      </c>
      <c r="M33" s="62" t="s">
        <v>67</v>
      </c>
      <c r="N33" s="35" t="s">
        <v>149</v>
      </c>
      <c r="O33" s="35" t="s">
        <v>150</v>
      </c>
      <c r="P33" s="35" t="s">
        <v>151</v>
      </c>
      <c r="Q33" s="35"/>
    </row>
    <row r="34" s="2" customFormat="1" ht="43" customHeight="1" spans="1:17">
      <c r="A34" s="35"/>
      <c r="B34" s="72" t="s">
        <v>155</v>
      </c>
      <c r="C34" s="35" t="s">
        <v>156</v>
      </c>
      <c r="D34" s="35" t="s">
        <v>154</v>
      </c>
      <c r="E34" s="35" t="s">
        <v>157</v>
      </c>
      <c r="F34" s="35">
        <v>371</v>
      </c>
      <c r="G34" s="35">
        <v>371</v>
      </c>
      <c r="H34" s="35"/>
      <c r="I34" s="35" t="s">
        <v>33</v>
      </c>
      <c r="J34" s="35" t="s">
        <v>34</v>
      </c>
      <c r="K34" s="35">
        <v>1</v>
      </c>
      <c r="L34" s="62" t="s">
        <v>158</v>
      </c>
      <c r="M34" s="62" t="s">
        <v>159</v>
      </c>
      <c r="N34" s="35" t="s">
        <v>160</v>
      </c>
      <c r="O34" s="35" t="s">
        <v>36</v>
      </c>
      <c r="P34" s="35" t="s">
        <v>37</v>
      </c>
      <c r="Q34" s="35"/>
    </row>
    <row r="35" s="3" customFormat="1" ht="27.75" customHeight="1" spans="1:17">
      <c r="A35" s="36" t="s">
        <v>161</v>
      </c>
      <c r="B35" s="37"/>
      <c r="C35" s="38" t="s">
        <v>162</v>
      </c>
      <c r="D35" s="36"/>
      <c r="E35" s="36"/>
      <c r="F35" s="38">
        <v>360</v>
      </c>
      <c r="G35" s="38">
        <v>360</v>
      </c>
      <c r="H35" s="38">
        <v>0</v>
      </c>
      <c r="I35" s="37"/>
      <c r="J35" s="36"/>
      <c r="K35" s="36"/>
      <c r="L35" s="66"/>
      <c r="M35" s="66"/>
      <c r="N35" s="36"/>
      <c r="O35" s="35"/>
      <c r="P35" s="35"/>
      <c r="Q35" s="36"/>
    </row>
    <row r="36" s="2" customFormat="1" ht="57" customHeight="1" spans="1:17">
      <c r="A36" s="35"/>
      <c r="B36" s="72" t="s">
        <v>163</v>
      </c>
      <c r="C36" s="35" t="s">
        <v>164</v>
      </c>
      <c r="D36" s="35" t="s">
        <v>31</v>
      </c>
      <c r="E36" s="35" t="s">
        <v>165</v>
      </c>
      <c r="F36" s="35">
        <v>360</v>
      </c>
      <c r="G36" s="35">
        <v>360</v>
      </c>
      <c r="H36" s="35">
        <v>0</v>
      </c>
      <c r="I36" s="35" t="s">
        <v>33</v>
      </c>
      <c r="J36" s="35" t="s">
        <v>34</v>
      </c>
      <c r="K36" s="35">
        <v>1</v>
      </c>
      <c r="L36" s="62">
        <v>1.1</v>
      </c>
      <c r="M36" s="62" t="s">
        <v>166</v>
      </c>
      <c r="N36" s="35" t="s">
        <v>167</v>
      </c>
      <c r="O36" s="35" t="s">
        <v>36</v>
      </c>
      <c r="P36" s="35" t="s">
        <v>37</v>
      </c>
      <c r="Q36" s="35"/>
    </row>
    <row r="37" s="5" customFormat="1" ht="30" customHeight="1" spans="1:17">
      <c r="A37" s="36" t="s">
        <v>168</v>
      </c>
      <c r="B37" s="37"/>
      <c r="C37" s="38" t="s">
        <v>169</v>
      </c>
      <c r="D37" s="36"/>
      <c r="E37" s="36"/>
      <c r="F37" s="38">
        <f>SUM(F38:F45)</f>
        <v>4284.91</v>
      </c>
      <c r="G37" s="38">
        <f>SUM(G38:G45)</f>
        <v>4284.91</v>
      </c>
      <c r="H37" s="38">
        <f>SUM(H38:H38)</f>
        <v>0</v>
      </c>
      <c r="I37" s="37"/>
      <c r="J37" s="36"/>
      <c r="K37" s="36"/>
      <c r="L37" s="66"/>
      <c r="M37" s="66"/>
      <c r="N37" s="36"/>
      <c r="O37" s="35"/>
      <c r="P37" s="35"/>
      <c r="Q37" s="36"/>
    </row>
    <row r="38" s="6" customFormat="1" ht="23" customHeight="1" spans="1:17">
      <c r="A38" s="35"/>
      <c r="B38" s="72" t="s">
        <v>170</v>
      </c>
      <c r="C38" s="35" t="s">
        <v>171</v>
      </c>
      <c r="D38" s="35" t="s">
        <v>31</v>
      </c>
      <c r="E38" s="35" t="s">
        <v>172</v>
      </c>
      <c r="F38" s="35">
        <v>3542.898</v>
      </c>
      <c r="G38" s="35">
        <v>3542.898</v>
      </c>
      <c r="H38" s="35">
        <v>0</v>
      </c>
      <c r="I38" s="35" t="s">
        <v>148</v>
      </c>
      <c r="J38" s="35" t="s">
        <v>74</v>
      </c>
      <c r="K38" s="35">
        <v>1</v>
      </c>
      <c r="L38" s="62" t="s">
        <v>173</v>
      </c>
      <c r="M38" s="62" t="s">
        <v>174</v>
      </c>
      <c r="N38" s="35" t="s">
        <v>175</v>
      </c>
      <c r="O38" s="35" t="s">
        <v>176</v>
      </c>
      <c r="P38" s="35" t="s">
        <v>177</v>
      </c>
      <c r="Q38" s="35"/>
    </row>
    <row r="39" s="6" customFormat="1" ht="23" customHeight="1" spans="1:17">
      <c r="A39" s="35"/>
      <c r="B39" s="72" t="s">
        <v>178</v>
      </c>
      <c r="C39" s="35" t="s">
        <v>171</v>
      </c>
      <c r="D39" s="35" t="s">
        <v>31</v>
      </c>
      <c r="E39" s="35" t="s">
        <v>179</v>
      </c>
      <c r="F39" s="35">
        <v>244.165</v>
      </c>
      <c r="G39" s="35">
        <v>244.165</v>
      </c>
      <c r="H39" s="35">
        <v>0</v>
      </c>
      <c r="I39" s="35" t="s">
        <v>33</v>
      </c>
      <c r="J39" s="35" t="s">
        <v>74</v>
      </c>
      <c r="K39" s="35">
        <v>1</v>
      </c>
      <c r="L39" s="62" t="s">
        <v>173</v>
      </c>
      <c r="M39" s="62" t="s">
        <v>174</v>
      </c>
      <c r="N39" s="35" t="s">
        <v>175</v>
      </c>
      <c r="O39" s="35" t="s">
        <v>176</v>
      </c>
      <c r="P39" s="35" t="s">
        <v>177</v>
      </c>
      <c r="Q39" s="35"/>
    </row>
    <row r="40" s="6" customFormat="1" ht="23" customHeight="1" spans="1:17">
      <c r="A40" s="35"/>
      <c r="B40" s="72" t="s">
        <v>180</v>
      </c>
      <c r="C40" s="35" t="s">
        <v>171</v>
      </c>
      <c r="D40" s="35" t="s">
        <v>31</v>
      </c>
      <c r="E40" s="35" t="s">
        <v>181</v>
      </c>
      <c r="F40" s="35">
        <v>212.937</v>
      </c>
      <c r="G40" s="35">
        <v>212.937</v>
      </c>
      <c r="H40" s="35">
        <v>0</v>
      </c>
      <c r="I40" s="35" t="s">
        <v>33</v>
      </c>
      <c r="J40" s="35" t="s">
        <v>74</v>
      </c>
      <c r="K40" s="35">
        <v>1</v>
      </c>
      <c r="L40" s="62" t="s">
        <v>173</v>
      </c>
      <c r="M40" s="62" t="s">
        <v>174</v>
      </c>
      <c r="N40" s="35" t="s">
        <v>175</v>
      </c>
      <c r="O40" s="35" t="s">
        <v>176</v>
      </c>
      <c r="P40" s="35" t="s">
        <v>177</v>
      </c>
      <c r="Q40" s="35"/>
    </row>
    <row r="41" s="6" customFormat="1" ht="24" customHeight="1" spans="1:17">
      <c r="A41" s="35"/>
      <c r="B41" s="72" t="s">
        <v>182</v>
      </c>
      <c r="C41" s="35" t="s">
        <v>183</v>
      </c>
      <c r="D41" s="35" t="s">
        <v>31</v>
      </c>
      <c r="E41" s="35" t="s">
        <v>183</v>
      </c>
      <c r="F41" s="35">
        <v>100</v>
      </c>
      <c r="G41" s="35">
        <v>100</v>
      </c>
      <c r="H41" s="35">
        <v>0</v>
      </c>
      <c r="I41" s="35" t="s">
        <v>51</v>
      </c>
      <c r="J41" s="35" t="s">
        <v>34</v>
      </c>
      <c r="K41" s="35">
        <v>1</v>
      </c>
      <c r="L41" s="62">
        <v>3.3</v>
      </c>
      <c r="M41" s="62">
        <v>12.3</v>
      </c>
      <c r="N41" s="35" t="s">
        <v>175</v>
      </c>
      <c r="O41" s="35" t="s">
        <v>176</v>
      </c>
      <c r="P41" s="35" t="s">
        <v>177</v>
      </c>
      <c r="Q41" s="35"/>
    </row>
    <row r="42" s="6" customFormat="1" ht="24" customHeight="1" spans="1:17">
      <c r="A42" s="35"/>
      <c r="B42" s="35" t="s">
        <v>184</v>
      </c>
      <c r="C42" s="35" t="s">
        <v>185</v>
      </c>
      <c r="D42" s="35" t="s">
        <v>186</v>
      </c>
      <c r="E42" s="35" t="s">
        <v>187</v>
      </c>
      <c r="F42" s="35">
        <v>59.5</v>
      </c>
      <c r="G42" s="35">
        <v>59.5</v>
      </c>
      <c r="H42" s="35">
        <v>0</v>
      </c>
      <c r="I42" s="35" t="s">
        <v>51</v>
      </c>
      <c r="J42" s="35" t="s">
        <v>34</v>
      </c>
      <c r="K42" s="35">
        <v>1</v>
      </c>
      <c r="L42" s="62">
        <v>4.3</v>
      </c>
      <c r="M42" s="62">
        <v>12.3</v>
      </c>
      <c r="N42" s="35" t="s">
        <v>175</v>
      </c>
      <c r="O42" s="35" t="s">
        <v>176</v>
      </c>
      <c r="P42" s="35" t="s">
        <v>177</v>
      </c>
      <c r="Q42" s="35"/>
    </row>
    <row r="43" s="6" customFormat="1" ht="48" customHeight="1" spans="1:17">
      <c r="A43" s="35"/>
      <c r="B43" s="72" t="s">
        <v>188</v>
      </c>
      <c r="C43" s="35" t="s">
        <v>189</v>
      </c>
      <c r="D43" s="35" t="s">
        <v>190</v>
      </c>
      <c r="E43" s="44" t="s">
        <v>191</v>
      </c>
      <c r="F43" s="35">
        <v>49.7</v>
      </c>
      <c r="G43" s="35">
        <v>49.7</v>
      </c>
      <c r="H43" s="35">
        <v>0</v>
      </c>
      <c r="I43" s="35" t="s">
        <v>33</v>
      </c>
      <c r="J43" s="35" t="s">
        <v>34</v>
      </c>
      <c r="K43" s="35">
        <v>1</v>
      </c>
      <c r="L43" s="62">
        <v>3.25</v>
      </c>
      <c r="M43" s="62" t="s">
        <v>192</v>
      </c>
      <c r="N43" s="35" t="s">
        <v>193</v>
      </c>
      <c r="O43" s="35" t="s">
        <v>176</v>
      </c>
      <c r="P43" s="35" t="s">
        <v>177</v>
      </c>
      <c r="Q43" s="35"/>
    </row>
    <row r="44" s="6" customFormat="1" ht="80" customHeight="1" spans="1:17">
      <c r="A44" s="35"/>
      <c r="B44" s="72" t="s">
        <v>194</v>
      </c>
      <c r="C44" s="35" t="s">
        <v>189</v>
      </c>
      <c r="D44" s="35" t="s">
        <v>195</v>
      </c>
      <c r="E44" s="44" t="s">
        <v>196</v>
      </c>
      <c r="F44" s="35">
        <v>42.06</v>
      </c>
      <c r="G44" s="35">
        <v>42.06</v>
      </c>
      <c r="H44" s="35">
        <v>0</v>
      </c>
      <c r="I44" s="35" t="s">
        <v>33</v>
      </c>
      <c r="J44" s="35" t="s">
        <v>34</v>
      </c>
      <c r="K44" s="35">
        <v>1</v>
      </c>
      <c r="L44" s="62">
        <v>3.25</v>
      </c>
      <c r="M44" s="62" t="s">
        <v>192</v>
      </c>
      <c r="N44" s="35" t="s">
        <v>197</v>
      </c>
      <c r="O44" s="35" t="s">
        <v>176</v>
      </c>
      <c r="P44" s="35" t="s">
        <v>177</v>
      </c>
      <c r="Q44" s="35"/>
    </row>
    <row r="45" s="6" customFormat="1" ht="72" customHeight="1" spans="1:17">
      <c r="A45" s="35"/>
      <c r="B45" s="72" t="s">
        <v>198</v>
      </c>
      <c r="C45" s="35" t="s">
        <v>189</v>
      </c>
      <c r="D45" s="35" t="s">
        <v>199</v>
      </c>
      <c r="E45" s="44" t="s">
        <v>200</v>
      </c>
      <c r="F45" s="35">
        <v>33.65</v>
      </c>
      <c r="G45" s="35">
        <v>33.65</v>
      </c>
      <c r="H45" s="35">
        <v>0</v>
      </c>
      <c r="I45" s="35" t="s">
        <v>33</v>
      </c>
      <c r="J45" s="35" t="s">
        <v>34</v>
      </c>
      <c r="K45" s="35">
        <v>1</v>
      </c>
      <c r="L45" s="62">
        <v>3.25</v>
      </c>
      <c r="M45" s="62" t="s">
        <v>192</v>
      </c>
      <c r="N45" s="35" t="s">
        <v>201</v>
      </c>
      <c r="O45" s="35" t="s">
        <v>176</v>
      </c>
      <c r="P45" s="35" t="s">
        <v>177</v>
      </c>
      <c r="Q45" s="35"/>
    </row>
    <row r="46" s="5" customFormat="1" ht="39" customHeight="1" spans="1:17">
      <c r="A46" s="45" t="s">
        <v>202</v>
      </c>
      <c r="B46" s="46"/>
      <c r="C46" s="47" t="s">
        <v>203</v>
      </c>
      <c r="D46" s="46"/>
      <c r="E46" s="46"/>
      <c r="F46" s="48">
        <v>0</v>
      </c>
      <c r="G46" s="48">
        <v>0</v>
      </c>
      <c r="H46" s="48">
        <v>0</v>
      </c>
      <c r="I46" s="46"/>
      <c r="J46" s="46"/>
      <c r="K46" s="46"/>
      <c r="L46" s="67"/>
      <c r="M46" s="67"/>
      <c r="N46" s="46"/>
      <c r="O46" s="35"/>
      <c r="P46" s="35"/>
      <c r="Q46" s="46"/>
    </row>
    <row r="47" s="3" customFormat="1" ht="27" customHeight="1" spans="1:17">
      <c r="A47" s="45" t="s">
        <v>204</v>
      </c>
      <c r="B47" s="46"/>
      <c r="C47" s="49" t="s">
        <v>205</v>
      </c>
      <c r="D47" s="46"/>
      <c r="E47" s="46"/>
      <c r="F47" s="48">
        <f>SUM(F48:F53)</f>
        <v>2424</v>
      </c>
      <c r="G47" s="48">
        <f>SUM(G48:G53)</f>
        <v>2424</v>
      </c>
      <c r="H47" s="48">
        <f>SUM(H48:H48)</f>
        <v>0</v>
      </c>
      <c r="I47" s="46"/>
      <c r="J47" s="46"/>
      <c r="K47" s="46"/>
      <c r="L47" s="67"/>
      <c r="M47" s="67"/>
      <c r="N47" s="46"/>
      <c r="O47" s="35"/>
      <c r="P47" s="35"/>
      <c r="Q47" s="37"/>
    </row>
    <row r="48" s="2" customFormat="1" ht="38" customHeight="1" spans="1:17">
      <c r="A48" s="35"/>
      <c r="B48" s="72" t="s">
        <v>206</v>
      </c>
      <c r="C48" s="35" t="s">
        <v>207</v>
      </c>
      <c r="D48" s="35" t="s">
        <v>96</v>
      </c>
      <c r="E48" s="35" t="s">
        <v>208</v>
      </c>
      <c r="F48" s="35">
        <v>1000</v>
      </c>
      <c r="G48" s="35">
        <v>1000</v>
      </c>
      <c r="H48" s="39">
        <v>0</v>
      </c>
      <c r="I48" s="35" t="s">
        <v>42</v>
      </c>
      <c r="J48" s="35" t="s">
        <v>74</v>
      </c>
      <c r="K48" s="35">
        <v>1</v>
      </c>
      <c r="L48" s="68" t="s">
        <v>209</v>
      </c>
      <c r="M48" s="68" t="s">
        <v>210</v>
      </c>
      <c r="N48" s="35" t="s">
        <v>211</v>
      </c>
      <c r="O48" s="35" t="s">
        <v>96</v>
      </c>
      <c r="P48" s="35" t="s">
        <v>97</v>
      </c>
      <c r="Q48" s="35"/>
    </row>
    <row r="49" s="2" customFormat="1" ht="27" customHeight="1" spans="1:17">
      <c r="A49" s="35"/>
      <c r="B49" s="35" t="s">
        <v>212</v>
      </c>
      <c r="C49" s="35" t="s">
        <v>213</v>
      </c>
      <c r="D49" s="35" t="s">
        <v>110</v>
      </c>
      <c r="E49" s="35" t="s">
        <v>214</v>
      </c>
      <c r="F49" s="35">
        <v>224</v>
      </c>
      <c r="G49" s="35">
        <v>224</v>
      </c>
      <c r="H49" s="39">
        <v>0</v>
      </c>
      <c r="I49" s="35" t="s">
        <v>51</v>
      </c>
      <c r="J49" s="35" t="s">
        <v>34</v>
      </c>
      <c r="K49" s="35">
        <v>1</v>
      </c>
      <c r="L49" s="68" t="s">
        <v>215</v>
      </c>
      <c r="M49" s="68" t="s">
        <v>59</v>
      </c>
      <c r="N49" s="35" t="s">
        <v>216</v>
      </c>
      <c r="O49" s="35" t="s">
        <v>110</v>
      </c>
      <c r="P49" s="35" t="s">
        <v>111</v>
      </c>
      <c r="Q49" s="35"/>
    </row>
    <row r="50" s="2" customFormat="1" ht="35" customHeight="1" spans="1:17">
      <c r="A50" s="35"/>
      <c r="B50" s="72" t="s">
        <v>217</v>
      </c>
      <c r="C50" s="35" t="s">
        <v>218</v>
      </c>
      <c r="D50" s="35" t="s">
        <v>61</v>
      </c>
      <c r="E50" s="35" t="s">
        <v>208</v>
      </c>
      <c r="F50" s="35">
        <v>300</v>
      </c>
      <c r="G50" s="35">
        <v>300</v>
      </c>
      <c r="H50" s="39">
        <v>0</v>
      </c>
      <c r="I50" s="35" t="s">
        <v>42</v>
      </c>
      <c r="J50" s="35" t="s">
        <v>74</v>
      </c>
      <c r="K50" s="35">
        <v>1</v>
      </c>
      <c r="L50" s="68" t="s">
        <v>209</v>
      </c>
      <c r="M50" s="68" t="s">
        <v>210</v>
      </c>
      <c r="N50" s="35" t="s">
        <v>219</v>
      </c>
      <c r="O50" s="35" t="s">
        <v>61</v>
      </c>
      <c r="P50" s="35" t="s">
        <v>62</v>
      </c>
      <c r="Q50" s="35"/>
    </row>
    <row r="51" s="2" customFormat="1" ht="33" customHeight="1" spans="1:17">
      <c r="A51" s="35"/>
      <c r="B51" s="72" t="s">
        <v>220</v>
      </c>
      <c r="C51" s="35" t="s">
        <v>221</v>
      </c>
      <c r="D51" s="35" t="s">
        <v>222</v>
      </c>
      <c r="E51" s="35" t="s">
        <v>208</v>
      </c>
      <c r="F51" s="35">
        <v>400</v>
      </c>
      <c r="G51" s="35">
        <v>400</v>
      </c>
      <c r="H51" s="39">
        <v>0</v>
      </c>
      <c r="I51" s="35" t="s">
        <v>42</v>
      </c>
      <c r="J51" s="35" t="s">
        <v>74</v>
      </c>
      <c r="K51" s="35">
        <v>1</v>
      </c>
      <c r="L51" s="68" t="s">
        <v>209</v>
      </c>
      <c r="M51" s="68" t="s">
        <v>210</v>
      </c>
      <c r="N51" s="35" t="s">
        <v>223</v>
      </c>
      <c r="O51" s="35" t="s">
        <v>120</v>
      </c>
      <c r="P51" s="35" t="s">
        <v>121</v>
      </c>
      <c r="Q51" s="35"/>
    </row>
    <row r="52" s="2" customFormat="1" ht="41" customHeight="1" spans="1:17">
      <c r="A52" s="35"/>
      <c r="B52" s="35" t="s">
        <v>224</v>
      </c>
      <c r="C52" s="35" t="s">
        <v>225</v>
      </c>
      <c r="D52" s="35" t="s">
        <v>222</v>
      </c>
      <c r="E52" s="35" t="s">
        <v>226</v>
      </c>
      <c r="F52" s="35">
        <v>100</v>
      </c>
      <c r="G52" s="35">
        <v>100</v>
      </c>
      <c r="H52" s="39">
        <v>0</v>
      </c>
      <c r="I52" s="35" t="s">
        <v>42</v>
      </c>
      <c r="J52" s="35" t="s">
        <v>34</v>
      </c>
      <c r="K52" s="35">
        <v>1</v>
      </c>
      <c r="L52" s="68" t="s">
        <v>209</v>
      </c>
      <c r="M52" s="68" t="s">
        <v>67</v>
      </c>
      <c r="N52" s="35" t="s">
        <v>227</v>
      </c>
      <c r="O52" s="35" t="s">
        <v>36</v>
      </c>
      <c r="P52" s="35" t="s">
        <v>37</v>
      </c>
      <c r="Q52" s="35"/>
    </row>
    <row r="53" s="2" customFormat="1" ht="37" customHeight="1" spans="1:17">
      <c r="A53" s="35"/>
      <c r="B53" s="72" t="s">
        <v>228</v>
      </c>
      <c r="C53" s="35" t="s">
        <v>229</v>
      </c>
      <c r="D53" s="35" t="s">
        <v>230</v>
      </c>
      <c r="E53" s="35" t="s">
        <v>208</v>
      </c>
      <c r="F53" s="35">
        <v>400</v>
      </c>
      <c r="G53" s="35">
        <v>400</v>
      </c>
      <c r="H53" s="39">
        <v>0</v>
      </c>
      <c r="I53" s="35" t="s">
        <v>42</v>
      </c>
      <c r="J53" s="35" t="s">
        <v>74</v>
      </c>
      <c r="K53" s="35">
        <v>1</v>
      </c>
      <c r="L53" s="68" t="s">
        <v>209</v>
      </c>
      <c r="M53" s="68" t="s">
        <v>210</v>
      </c>
      <c r="N53" s="35" t="s">
        <v>231</v>
      </c>
      <c r="O53" s="35" t="s">
        <v>120</v>
      </c>
      <c r="P53" s="35" t="s">
        <v>121</v>
      </c>
      <c r="Q53" s="35"/>
    </row>
    <row r="54" s="3" customFormat="1" ht="29" customHeight="1" spans="1:17">
      <c r="A54" s="38" t="s">
        <v>232</v>
      </c>
      <c r="B54" s="49"/>
      <c r="C54" s="38" t="s">
        <v>233</v>
      </c>
      <c r="D54" s="36"/>
      <c r="E54" s="36"/>
      <c r="F54" s="50">
        <f>SUM(F55:F191)</f>
        <v>10165.499552</v>
      </c>
      <c r="G54" s="50">
        <f>SUM(G55:G191)</f>
        <v>10165.499552</v>
      </c>
      <c r="H54" s="38">
        <f>SUM(H55:H69)</f>
        <v>0</v>
      </c>
      <c r="I54" s="37"/>
      <c r="J54" s="36"/>
      <c r="K54" s="36"/>
      <c r="L54" s="66"/>
      <c r="M54" s="66"/>
      <c r="N54" s="36"/>
      <c r="O54" s="35"/>
      <c r="P54" s="35"/>
      <c r="Q54" s="37"/>
    </row>
    <row r="55" s="2" customFormat="1" ht="36" customHeight="1" spans="1:17">
      <c r="A55" s="39"/>
      <c r="B55" s="72" t="s">
        <v>234</v>
      </c>
      <c r="C55" s="35" t="s">
        <v>235</v>
      </c>
      <c r="D55" s="35" t="s">
        <v>236</v>
      </c>
      <c r="E55" s="35" t="s">
        <v>237</v>
      </c>
      <c r="F55" s="35">
        <v>35</v>
      </c>
      <c r="G55" s="35">
        <v>35</v>
      </c>
      <c r="H55" s="35">
        <v>0</v>
      </c>
      <c r="I55" s="35" t="s">
        <v>42</v>
      </c>
      <c r="J55" s="35" t="s">
        <v>34</v>
      </c>
      <c r="K55" s="35">
        <v>1</v>
      </c>
      <c r="L55" s="62" t="s">
        <v>66</v>
      </c>
      <c r="M55" s="62" t="s">
        <v>238</v>
      </c>
      <c r="N55" s="35" t="s">
        <v>239</v>
      </c>
      <c r="O55" s="35" t="s">
        <v>46</v>
      </c>
      <c r="P55" s="35" t="s">
        <v>113</v>
      </c>
      <c r="Q55" s="35"/>
    </row>
    <row r="56" s="2" customFormat="1" ht="27" customHeight="1" spans="1:17">
      <c r="A56" s="39"/>
      <c r="B56" s="72" t="s">
        <v>240</v>
      </c>
      <c r="C56" s="35" t="s">
        <v>241</v>
      </c>
      <c r="D56" s="35" t="s">
        <v>242</v>
      </c>
      <c r="E56" s="35" t="s">
        <v>243</v>
      </c>
      <c r="F56" s="35">
        <v>54</v>
      </c>
      <c r="G56" s="35">
        <v>54</v>
      </c>
      <c r="H56" s="35">
        <v>0</v>
      </c>
      <c r="I56" s="35" t="s">
        <v>42</v>
      </c>
      <c r="J56" s="35" t="s">
        <v>34</v>
      </c>
      <c r="K56" s="35">
        <v>1</v>
      </c>
      <c r="L56" s="62" t="s">
        <v>66</v>
      </c>
      <c r="M56" s="62" t="s">
        <v>238</v>
      </c>
      <c r="N56" s="35" t="s">
        <v>244</v>
      </c>
      <c r="O56" s="35" t="s">
        <v>46</v>
      </c>
      <c r="P56" s="35" t="s">
        <v>113</v>
      </c>
      <c r="Q56" s="35"/>
    </row>
    <row r="57" s="2" customFormat="1" ht="37" customHeight="1" spans="1:17">
      <c r="A57" s="39"/>
      <c r="B57" s="72" t="s">
        <v>245</v>
      </c>
      <c r="C57" s="35" t="s">
        <v>246</v>
      </c>
      <c r="D57" s="35" t="s">
        <v>247</v>
      </c>
      <c r="E57" s="35" t="s">
        <v>248</v>
      </c>
      <c r="F57" s="35">
        <v>20</v>
      </c>
      <c r="G57" s="35">
        <v>20</v>
      </c>
      <c r="H57" s="35">
        <v>0</v>
      </c>
      <c r="I57" s="35" t="s">
        <v>42</v>
      </c>
      <c r="J57" s="35" t="s">
        <v>34</v>
      </c>
      <c r="K57" s="35">
        <v>1</v>
      </c>
      <c r="L57" s="62">
        <v>3.1</v>
      </c>
      <c r="M57" s="62">
        <v>4.1</v>
      </c>
      <c r="N57" s="35" t="s">
        <v>249</v>
      </c>
      <c r="O57" s="35" t="s">
        <v>61</v>
      </c>
      <c r="P57" s="35" t="s">
        <v>62</v>
      </c>
      <c r="Q57" s="35"/>
    </row>
    <row r="58" s="2" customFormat="1" ht="24" customHeight="1" spans="1:17">
      <c r="A58" s="39"/>
      <c r="B58" s="72" t="s">
        <v>250</v>
      </c>
      <c r="C58" s="35" t="s">
        <v>251</v>
      </c>
      <c r="D58" s="35" t="s">
        <v>110</v>
      </c>
      <c r="E58" s="35" t="s">
        <v>252</v>
      </c>
      <c r="F58" s="35">
        <v>20</v>
      </c>
      <c r="G58" s="35">
        <v>20</v>
      </c>
      <c r="H58" s="35">
        <v>0</v>
      </c>
      <c r="I58" s="35" t="s">
        <v>42</v>
      </c>
      <c r="J58" s="35" t="s">
        <v>34</v>
      </c>
      <c r="K58" s="35">
        <v>1</v>
      </c>
      <c r="L58" s="62">
        <v>1.1</v>
      </c>
      <c r="M58" s="62" t="s">
        <v>44</v>
      </c>
      <c r="N58" s="35" t="s">
        <v>253</v>
      </c>
      <c r="O58" s="35" t="s">
        <v>110</v>
      </c>
      <c r="P58" s="35" t="s">
        <v>111</v>
      </c>
      <c r="Q58" s="35"/>
    </row>
    <row r="59" s="2" customFormat="1" ht="27" customHeight="1" spans="1:17">
      <c r="A59" s="39"/>
      <c r="B59" s="72" t="s">
        <v>254</v>
      </c>
      <c r="C59" s="35" t="s">
        <v>251</v>
      </c>
      <c r="D59" s="35" t="s">
        <v>84</v>
      </c>
      <c r="E59" s="35" t="s">
        <v>251</v>
      </c>
      <c r="F59" s="35">
        <v>150</v>
      </c>
      <c r="G59" s="35">
        <v>150</v>
      </c>
      <c r="H59" s="35">
        <v>0</v>
      </c>
      <c r="I59" s="35" t="s">
        <v>42</v>
      </c>
      <c r="J59" s="35" t="s">
        <v>34</v>
      </c>
      <c r="K59" s="35">
        <v>1</v>
      </c>
      <c r="L59" s="62" t="s">
        <v>75</v>
      </c>
      <c r="M59" s="62" t="s">
        <v>44</v>
      </c>
      <c r="N59" s="35" t="s">
        <v>255</v>
      </c>
      <c r="O59" s="35" t="s">
        <v>84</v>
      </c>
      <c r="P59" s="35" t="s">
        <v>108</v>
      </c>
      <c r="Q59" s="35"/>
    </row>
    <row r="60" s="2" customFormat="1" ht="57" customHeight="1" spans="1:17">
      <c r="A60" s="39"/>
      <c r="B60" s="72" t="s">
        <v>256</v>
      </c>
      <c r="C60" s="35" t="s">
        <v>251</v>
      </c>
      <c r="D60" s="35" t="s">
        <v>46</v>
      </c>
      <c r="E60" s="35" t="s">
        <v>251</v>
      </c>
      <c r="F60" s="35">
        <v>20</v>
      </c>
      <c r="G60" s="35">
        <v>20</v>
      </c>
      <c r="H60" s="35">
        <v>0</v>
      </c>
      <c r="I60" s="35" t="s">
        <v>42</v>
      </c>
      <c r="J60" s="35" t="s">
        <v>34</v>
      </c>
      <c r="K60" s="35">
        <v>1</v>
      </c>
      <c r="L60" s="62" t="s">
        <v>209</v>
      </c>
      <c r="M60" s="62" t="s">
        <v>127</v>
      </c>
      <c r="N60" s="35" t="s">
        <v>257</v>
      </c>
      <c r="O60" s="35" t="s">
        <v>46</v>
      </c>
      <c r="P60" s="35" t="s">
        <v>113</v>
      </c>
      <c r="Q60" s="35"/>
    </row>
    <row r="61" s="2" customFormat="1" ht="31" customHeight="1" spans="1:17">
      <c r="A61" s="39"/>
      <c r="B61" s="72" t="s">
        <v>258</v>
      </c>
      <c r="C61" s="35" t="s">
        <v>251</v>
      </c>
      <c r="D61" s="35" t="s">
        <v>96</v>
      </c>
      <c r="E61" s="35" t="s">
        <v>251</v>
      </c>
      <c r="F61" s="35">
        <v>86.4</v>
      </c>
      <c r="G61" s="35">
        <v>86.4</v>
      </c>
      <c r="H61" s="35">
        <v>0</v>
      </c>
      <c r="I61" s="35" t="s">
        <v>42</v>
      </c>
      <c r="J61" s="35" t="s">
        <v>34</v>
      </c>
      <c r="K61" s="35">
        <v>1</v>
      </c>
      <c r="L61" s="62" t="s">
        <v>259</v>
      </c>
      <c r="M61" s="62" t="s">
        <v>44</v>
      </c>
      <c r="N61" s="35" t="s">
        <v>255</v>
      </c>
      <c r="O61" s="35" t="s">
        <v>96</v>
      </c>
      <c r="P61" s="35" t="s">
        <v>260</v>
      </c>
      <c r="Q61" s="35"/>
    </row>
    <row r="62" s="2" customFormat="1" ht="37" customHeight="1" spans="1:17">
      <c r="A62" s="39"/>
      <c r="B62" s="72" t="s">
        <v>261</v>
      </c>
      <c r="C62" s="35" t="s">
        <v>251</v>
      </c>
      <c r="D62" s="35" t="s">
        <v>61</v>
      </c>
      <c r="E62" s="35" t="s">
        <v>262</v>
      </c>
      <c r="F62" s="35">
        <v>115.12</v>
      </c>
      <c r="G62" s="35">
        <v>115.12</v>
      </c>
      <c r="H62" s="35">
        <v>0</v>
      </c>
      <c r="I62" s="35" t="s">
        <v>42</v>
      </c>
      <c r="J62" s="35" t="s">
        <v>34</v>
      </c>
      <c r="K62" s="35">
        <v>1</v>
      </c>
      <c r="L62" s="62" t="s">
        <v>75</v>
      </c>
      <c r="M62" s="62" t="s">
        <v>44</v>
      </c>
      <c r="N62" s="35" t="s">
        <v>263</v>
      </c>
      <c r="O62" s="35" t="s">
        <v>61</v>
      </c>
      <c r="P62" s="35" t="s">
        <v>62</v>
      </c>
      <c r="Q62" s="35"/>
    </row>
    <row r="63" s="2" customFormat="1" ht="55" customHeight="1" spans="1:17">
      <c r="A63" s="39"/>
      <c r="B63" s="72" t="s">
        <v>264</v>
      </c>
      <c r="C63" s="35" t="s">
        <v>251</v>
      </c>
      <c r="D63" s="35" t="s">
        <v>117</v>
      </c>
      <c r="E63" s="35" t="s">
        <v>251</v>
      </c>
      <c r="F63" s="35">
        <v>53</v>
      </c>
      <c r="G63" s="35">
        <v>53</v>
      </c>
      <c r="H63" s="35">
        <v>0</v>
      </c>
      <c r="I63" s="35" t="s">
        <v>42</v>
      </c>
      <c r="J63" s="35" t="s">
        <v>34</v>
      </c>
      <c r="K63" s="35">
        <v>1</v>
      </c>
      <c r="L63" s="62">
        <v>1.1</v>
      </c>
      <c r="M63" s="62" t="s">
        <v>44</v>
      </c>
      <c r="N63" s="35" t="s">
        <v>257</v>
      </c>
      <c r="O63" s="35" t="s">
        <v>117</v>
      </c>
      <c r="P63" s="35" t="s">
        <v>118</v>
      </c>
      <c r="Q63" s="35"/>
    </row>
    <row r="64" s="2" customFormat="1" ht="34" customHeight="1" spans="1:17">
      <c r="A64" s="39"/>
      <c r="B64" s="72" t="s">
        <v>265</v>
      </c>
      <c r="C64" s="35" t="s">
        <v>266</v>
      </c>
      <c r="D64" s="35" t="s">
        <v>267</v>
      </c>
      <c r="E64" s="35" t="s">
        <v>268</v>
      </c>
      <c r="F64" s="35">
        <v>142.559</v>
      </c>
      <c r="G64" s="35">
        <v>142.559</v>
      </c>
      <c r="H64" s="35">
        <v>0</v>
      </c>
      <c r="I64" s="35" t="s">
        <v>42</v>
      </c>
      <c r="J64" s="35" t="s">
        <v>34</v>
      </c>
      <c r="K64" s="35">
        <v>1</v>
      </c>
      <c r="L64" s="62">
        <v>3.1</v>
      </c>
      <c r="M64" s="62">
        <v>11.25</v>
      </c>
      <c r="N64" s="35" t="s">
        <v>269</v>
      </c>
      <c r="O64" s="35" t="s">
        <v>96</v>
      </c>
      <c r="P64" s="35" t="s">
        <v>97</v>
      </c>
      <c r="Q64" s="35"/>
    </row>
    <row r="65" s="2" customFormat="1" ht="28" customHeight="1" spans="1:17">
      <c r="A65" s="39"/>
      <c r="B65" s="72" t="s">
        <v>270</v>
      </c>
      <c r="C65" s="35" t="s">
        <v>266</v>
      </c>
      <c r="D65" s="35" t="s">
        <v>190</v>
      </c>
      <c r="E65" s="35" t="s">
        <v>268</v>
      </c>
      <c r="F65" s="35">
        <v>129.8578</v>
      </c>
      <c r="G65" s="35">
        <v>129.8578</v>
      </c>
      <c r="H65" s="35">
        <v>0</v>
      </c>
      <c r="I65" s="35" t="s">
        <v>42</v>
      </c>
      <c r="J65" s="35" t="s">
        <v>34</v>
      </c>
      <c r="K65" s="35">
        <v>1</v>
      </c>
      <c r="L65" s="62">
        <v>3.1</v>
      </c>
      <c r="M65" s="62">
        <v>11.25</v>
      </c>
      <c r="N65" s="35" t="s">
        <v>271</v>
      </c>
      <c r="O65" s="35" t="s">
        <v>96</v>
      </c>
      <c r="P65" s="35" t="s">
        <v>97</v>
      </c>
      <c r="Q65" s="35"/>
    </row>
    <row r="66" s="2" customFormat="1" ht="61" customHeight="1" spans="1:17">
      <c r="A66" s="39"/>
      <c r="B66" s="72" t="s">
        <v>272</v>
      </c>
      <c r="C66" s="35" t="s">
        <v>266</v>
      </c>
      <c r="D66" s="35" t="s">
        <v>273</v>
      </c>
      <c r="E66" s="35" t="s">
        <v>268</v>
      </c>
      <c r="F66" s="35">
        <v>142</v>
      </c>
      <c r="G66" s="35">
        <v>142</v>
      </c>
      <c r="H66" s="35">
        <v>0</v>
      </c>
      <c r="I66" s="35" t="s">
        <v>42</v>
      </c>
      <c r="J66" s="35" t="s">
        <v>34</v>
      </c>
      <c r="K66" s="35">
        <v>1</v>
      </c>
      <c r="L66" s="62">
        <v>3.1</v>
      </c>
      <c r="M66" s="62">
        <v>11.25</v>
      </c>
      <c r="N66" s="35" t="s">
        <v>274</v>
      </c>
      <c r="O66" s="35" t="s">
        <v>117</v>
      </c>
      <c r="P66" s="35" t="s">
        <v>118</v>
      </c>
      <c r="Q66" s="35"/>
    </row>
    <row r="67" s="2" customFormat="1" ht="55" customHeight="1" spans="1:17">
      <c r="A67" s="39"/>
      <c r="B67" s="72" t="s">
        <v>275</v>
      </c>
      <c r="C67" s="35" t="s">
        <v>266</v>
      </c>
      <c r="D67" s="35" t="s">
        <v>276</v>
      </c>
      <c r="E67" s="35" t="s">
        <v>268</v>
      </c>
      <c r="F67" s="35">
        <v>139.89</v>
      </c>
      <c r="G67" s="35">
        <v>139.89</v>
      </c>
      <c r="H67" s="35">
        <v>0</v>
      </c>
      <c r="I67" s="35" t="s">
        <v>42</v>
      </c>
      <c r="J67" s="35" t="s">
        <v>34</v>
      </c>
      <c r="K67" s="35">
        <v>1</v>
      </c>
      <c r="L67" s="62">
        <v>3.1</v>
      </c>
      <c r="M67" s="62">
        <v>11.25</v>
      </c>
      <c r="N67" s="35" t="s">
        <v>274</v>
      </c>
      <c r="O67" s="35" t="s">
        <v>87</v>
      </c>
      <c r="P67" s="35" t="s">
        <v>277</v>
      </c>
      <c r="Q67" s="35"/>
    </row>
    <row r="68" s="2" customFormat="1" ht="55" customHeight="1" spans="1:17">
      <c r="A68" s="39"/>
      <c r="B68" s="72" t="s">
        <v>278</v>
      </c>
      <c r="C68" s="35" t="s">
        <v>266</v>
      </c>
      <c r="D68" s="35" t="s">
        <v>279</v>
      </c>
      <c r="E68" s="35" t="s">
        <v>268</v>
      </c>
      <c r="F68" s="35">
        <v>79.57</v>
      </c>
      <c r="G68" s="35">
        <v>79.57</v>
      </c>
      <c r="H68" s="35">
        <v>0</v>
      </c>
      <c r="I68" s="35" t="s">
        <v>42</v>
      </c>
      <c r="J68" s="35" t="s">
        <v>34</v>
      </c>
      <c r="K68" s="35">
        <v>1</v>
      </c>
      <c r="L68" s="62">
        <v>3.1</v>
      </c>
      <c r="M68" s="62">
        <v>11.25</v>
      </c>
      <c r="N68" s="35" t="s">
        <v>274</v>
      </c>
      <c r="O68" s="35" t="s">
        <v>87</v>
      </c>
      <c r="P68" s="35" t="s">
        <v>277</v>
      </c>
      <c r="Q68" s="35"/>
    </row>
    <row r="69" s="2" customFormat="1" ht="58" customHeight="1" spans="1:17">
      <c r="A69" s="39"/>
      <c r="B69" s="72" t="s">
        <v>280</v>
      </c>
      <c r="C69" s="35" t="s">
        <v>266</v>
      </c>
      <c r="D69" s="35" t="s">
        <v>281</v>
      </c>
      <c r="E69" s="35" t="s">
        <v>268</v>
      </c>
      <c r="F69" s="35">
        <v>117.96</v>
      </c>
      <c r="G69" s="35">
        <v>117.96</v>
      </c>
      <c r="H69" s="35">
        <v>0</v>
      </c>
      <c r="I69" s="35" t="s">
        <v>42</v>
      </c>
      <c r="J69" s="35" t="s">
        <v>34</v>
      </c>
      <c r="K69" s="35">
        <v>1</v>
      </c>
      <c r="L69" s="62">
        <v>3.1</v>
      </c>
      <c r="M69" s="62">
        <v>11.25</v>
      </c>
      <c r="N69" s="35" t="s">
        <v>274</v>
      </c>
      <c r="O69" s="35" t="s">
        <v>87</v>
      </c>
      <c r="P69" s="35" t="s">
        <v>277</v>
      </c>
      <c r="Q69" s="35"/>
    </row>
    <row r="70" s="2" customFormat="1" ht="63" customHeight="1" spans="1:17">
      <c r="A70" s="39"/>
      <c r="B70" s="72" t="s">
        <v>282</v>
      </c>
      <c r="C70" s="35" t="s">
        <v>283</v>
      </c>
      <c r="D70" s="35" t="s">
        <v>281</v>
      </c>
      <c r="E70" s="35" t="s">
        <v>284</v>
      </c>
      <c r="F70" s="35">
        <v>242.46</v>
      </c>
      <c r="G70" s="35">
        <v>242.46</v>
      </c>
      <c r="H70" s="35">
        <v>0</v>
      </c>
      <c r="I70" s="35" t="s">
        <v>42</v>
      </c>
      <c r="J70" s="35" t="s">
        <v>34</v>
      </c>
      <c r="K70" s="35">
        <v>1</v>
      </c>
      <c r="L70" s="62">
        <v>3.1</v>
      </c>
      <c r="M70" s="62" t="s">
        <v>67</v>
      </c>
      <c r="N70" s="35" t="s">
        <v>285</v>
      </c>
      <c r="O70" s="35" t="s">
        <v>46</v>
      </c>
      <c r="P70" s="35" t="s">
        <v>113</v>
      </c>
      <c r="Q70" s="35"/>
    </row>
    <row r="71" s="2" customFormat="1" ht="54" customHeight="1" spans="1:17">
      <c r="A71" s="39"/>
      <c r="B71" s="72" t="s">
        <v>286</v>
      </c>
      <c r="C71" s="35" t="s">
        <v>283</v>
      </c>
      <c r="D71" s="35" t="s">
        <v>267</v>
      </c>
      <c r="E71" s="35" t="s">
        <v>287</v>
      </c>
      <c r="F71" s="35">
        <v>283.092607</v>
      </c>
      <c r="G71" s="35">
        <v>283.092607</v>
      </c>
      <c r="H71" s="35">
        <v>0</v>
      </c>
      <c r="I71" s="35" t="s">
        <v>42</v>
      </c>
      <c r="J71" s="35" t="s">
        <v>34</v>
      </c>
      <c r="K71" s="35">
        <v>1</v>
      </c>
      <c r="L71" s="62">
        <v>3.1</v>
      </c>
      <c r="M71" s="62" t="s">
        <v>67</v>
      </c>
      <c r="N71" s="35" t="s">
        <v>285</v>
      </c>
      <c r="O71" s="35" t="s">
        <v>96</v>
      </c>
      <c r="P71" s="35" t="s">
        <v>97</v>
      </c>
      <c r="Q71" s="35"/>
    </row>
    <row r="72" s="2" customFormat="1" ht="45" customHeight="1" spans="1:17">
      <c r="A72" s="39"/>
      <c r="B72" s="72" t="s">
        <v>288</v>
      </c>
      <c r="C72" s="35" t="s">
        <v>283</v>
      </c>
      <c r="D72" s="35" t="s">
        <v>190</v>
      </c>
      <c r="E72" s="35" t="s">
        <v>289</v>
      </c>
      <c r="F72" s="35">
        <v>503.251423</v>
      </c>
      <c r="G72" s="35">
        <v>503.251423</v>
      </c>
      <c r="H72" s="35">
        <v>0</v>
      </c>
      <c r="I72" s="35" t="s">
        <v>42</v>
      </c>
      <c r="J72" s="35" t="s">
        <v>34</v>
      </c>
      <c r="K72" s="35">
        <v>1</v>
      </c>
      <c r="L72" s="62">
        <v>3.1</v>
      </c>
      <c r="M72" s="62" t="s">
        <v>67</v>
      </c>
      <c r="N72" s="35" t="s">
        <v>285</v>
      </c>
      <c r="O72" s="35" t="s">
        <v>96</v>
      </c>
      <c r="P72" s="35" t="s">
        <v>97</v>
      </c>
      <c r="Q72" s="35"/>
    </row>
    <row r="73" s="2" customFormat="1" ht="54" customHeight="1" spans="1:17">
      <c r="A73" s="39"/>
      <c r="B73" s="72" t="s">
        <v>290</v>
      </c>
      <c r="C73" s="35" t="s">
        <v>283</v>
      </c>
      <c r="D73" s="35" t="s">
        <v>273</v>
      </c>
      <c r="E73" s="35" t="s">
        <v>291</v>
      </c>
      <c r="F73" s="35">
        <v>349.048011</v>
      </c>
      <c r="G73" s="35">
        <v>349.048011</v>
      </c>
      <c r="H73" s="35">
        <v>0</v>
      </c>
      <c r="I73" s="35" t="s">
        <v>42</v>
      </c>
      <c r="J73" s="35" t="s">
        <v>34</v>
      </c>
      <c r="K73" s="35">
        <v>1</v>
      </c>
      <c r="L73" s="62">
        <v>3.1</v>
      </c>
      <c r="M73" s="62" t="s">
        <v>67</v>
      </c>
      <c r="N73" s="35" t="s">
        <v>285</v>
      </c>
      <c r="O73" s="35" t="s">
        <v>117</v>
      </c>
      <c r="P73" s="35" t="s">
        <v>118</v>
      </c>
      <c r="Q73" s="35"/>
    </row>
    <row r="74" s="2" customFormat="1" ht="55" customHeight="1" spans="1:17">
      <c r="A74" s="39"/>
      <c r="B74" s="72" t="s">
        <v>292</v>
      </c>
      <c r="C74" s="35" t="s">
        <v>283</v>
      </c>
      <c r="D74" s="35" t="s">
        <v>276</v>
      </c>
      <c r="E74" s="35" t="s">
        <v>293</v>
      </c>
      <c r="F74" s="35">
        <v>206.03</v>
      </c>
      <c r="G74" s="35">
        <v>206.03</v>
      </c>
      <c r="H74" s="35">
        <v>0</v>
      </c>
      <c r="I74" s="35" t="s">
        <v>42</v>
      </c>
      <c r="J74" s="35" t="s">
        <v>34</v>
      </c>
      <c r="K74" s="35">
        <v>1</v>
      </c>
      <c r="L74" s="62">
        <v>3.1</v>
      </c>
      <c r="M74" s="62" t="s">
        <v>67</v>
      </c>
      <c r="N74" s="35" t="s">
        <v>285</v>
      </c>
      <c r="O74" s="35" t="s">
        <v>110</v>
      </c>
      <c r="P74" s="35" t="s">
        <v>111</v>
      </c>
      <c r="Q74" s="35"/>
    </row>
    <row r="75" s="2" customFormat="1" ht="68" customHeight="1" spans="1:17">
      <c r="A75" s="39"/>
      <c r="B75" s="72" t="s">
        <v>294</v>
      </c>
      <c r="C75" s="35" t="s">
        <v>283</v>
      </c>
      <c r="D75" s="35" t="s">
        <v>279</v>
      </c>
      <c r="E75" s="35" t="s">
        <v>295</v>
      </c>
      <c r="F75" s="35">
        <v>169.66</v>
      </c>
      <c r="G75" s="35">
        <v>169.66</v>
      </c>
      <c r="H75" s="35">
        <v>0</v>
      </c>
      <c r="I75" s="35" t="s">
        <v>42</v>
      </c>
      <c r="J75" s="35" t="s">
        <v>34</v>
      </c>
      <c r="K75" s="35">
        <v>1</v>
      </c>
      <c r="L75" s="62">
        <v>3.1</v>
      </c>
      <c r="M75" s="62" t="s">
        <v>67</v>
      </c>
      <c r="N75" s="35" t="s">
        <v>285</v>
      </c>
      <c r="O75" s="35" t="s">
        <v>110</v>
      </c>
      <c r="P75" s="35" t="s">
        <v>296</v>
      </c>
      <c r="Q75" s="35"/>
    </row>
    <row r="76" s="2" customFormat="1" ht="55" customHeight="1" spans="1:17">
      <c r="A76" s="39"/>
      <c r="B76" s="35" t="s">
        <v>297</v>
      </c>
      <c r="C76" s="35" t="s">
        <v>283</v>
      </c>
      <c r="D76" s="35" t="s">
        <v>298</v>
      </c>
      <c r="E76" s="35" t="s">
        <v>293</v>
      </c>
      <c r="F76" s="35">
        <v>1062.678269</v>
      </c>
      <c r="G76" s="35">
        <v>1062.678269</v>
      </c>
      <c r="H76" s="35">
        <v>0</v>
      </c>
      <c r="I76" s="35" t="s">
        <v>79</v>
      </c>
      <c r="J76" s="35" t="s">
        <v>34</v>
      </c>
      <c r="K76" s="35">
        <v>1</v>
      </c>
      <c r="L76" s="62" t="s">
        <v>299</v>
      </c>
      <c r="M76" s="62" t="s">
        <v>300</v>
      </c>
      <c r="N76" s="35" t="s">
        <v>285</v>
      </c>
      <c r="O76" s="35" t="s">
        <v>301</v>
      </c>
      <c r="P76" s="35" t="s">
        <v>302</v>
      </c>
      <c r="Q76" s="35"/>
    </row>
    <row r="77" s="2" customFormat="1" ht="31" customHeight="1" spans="1:17">
      <c r="A77" s="39"/>
      <c r="B77" s="35" t="s">
        <v>303</v>
      </c>
      <c r="C77" s="35" t="s">
        <v>304</v>
      </c>
      <c r="D77" s="35" t="s">
        <v>305</v>
      </c>
      <c r="E77" s="35" t="s">
        <v>306</v>
      </c>
      <c r="F77" s="35">
        <v>27.96</v>
      </c>
      <c r="G77" s="35">
        <v>27.96</v>
      </c>
      <c r="H77" s="35">
        <v>0</v>
      </c>
      <c r="I77" s="35" t="s">
        <v>307</v>
      </c>
      <c r="J77" s="35" t="s">
        <v>34</v>
      </c>
      <c r="K77" s="35">
        <v>1</v>
      </c>
      <c r="L77" s="62" t="s">
        <v>308</v>
      </c>
      <c r="M77" s="62" t="s">
        <v>309</v>
      </c>
      <c r="N77" s="35" t="s">
        <v>285</v>
      </c>
      <c r="O77" s="35" t="s">
        <v>117</v>
      </c>
      <c r="P77" s="35" t="s">
        <v>118</v>
      </c>
      <c r="Q77" s="35"/>
    </row>
    <row r="78" s="2" customFormat="1" ht="27" customHeight="1" spans="1:17">
      <c r="A78" s="39"/>
      <c r="B78" s="35" t="s">
        <v>310</v>
      </c>
      <c r="C78" s="35" t="s">
        <v>311</v>
      </c>
      <c r="D78" s="35" t="s">
        <v>312</v>
      </c>
      <c r="E78" s="35" t="s">
        <v>313</v>
      </c>
      <c r="F78" s="35">
        <v>26.6</v>
      </c>
      <c r="G78" s="35">
        <v>26.6</v>
      </c>
      <c r="H78" s="35">
        <v>0</v>
      </c>
      <c r="I78" s="35" t="s">
        <v>79</v>
      </c>
      <c r="J78" s="35" t="s">
        <v>34</v>
      </c>
      <c r="K78" s="35">
        <v>1</v>
      </c>
      <c r="L78" s="62" t="s">
        <v>314</v>
      </c>
      <c r="M78" s="62" t="s">
        <v>315</v>
      </c>
      <c r="N78" s="35" t="s">
        <v>285</v>
      </c>
      <c r="O78" s="35" t="s">
        <v>84</v>
      </c>
      <c r="P78" s="35" t="s">
        <v>108</v>
      </c>
      <c r="Q78" s="35"/>
    </row>
    <row r="79" s="2" customFormat="1" ht="29" customHeight="1" spans="1:17">
      <c r="A79" s="39"/>
      <c r="B79" s="35" t="s">
        <v>316</v>
      </c>
      <c r="C79" s="35" t="s">
        <v>317</v>
      </c>
      <c r="D79" s="35" t="s">
        <v>312</v>
      </c>
      <c r="E79" s="35" t="s">
        <v>318</v>
      </c>
      <c r="F79" s="35">
        <v>29.4</v>
      </c>
      <c r="G79" s="35">
        <v>29.4</v>
      </c>
      <c r="H79" s="35">
        <v>0</v>
      </c>
      <c r="I79" s="35" t="s">
        <v>79</v>
      </c>
      <c r="J79" s="35" t="s">
        <v>34</v>
      </c>
      <c r="K79" s="35">
        <v>1</v>
      </c>
      <c r="L79" s="62" t="s">
        <v>314</v>
      </c>
      <c r="M79" s="62" t="s">
        <v>315</v>
      </c>
      <c r="N79" s="35" t="s">
        <v>285</v>
      </c>
      <c r="O79" s="35" t="s">
        <v>84</v>
      </c>
      <c r="P79" s="35" t="s">
        <v>108</v>
      </c>
      <c r="Q79" s="35"/>
    </row>
    <row r="80" s="2" customFormat="1" ht="93" customHeight="1" spans="1:17">
      <c r="A80" s="39"/>
      <c r="B80" s="72" t="s">
        <v>319</v>
      </c>
      <c r="C80" s="35" t="s">
        <v>320</v>
      </c>
      <c r="D80" s="35" t="s">
        <v>321</v>
      </c>
      <c r="E80" s="35" t="s">
        <v>322</v>
      </c>
      <c r="F80" s="35">
        <v>244.489</v>
      </c>
      <c r="G80" s="35">
        <v>244.489</v>
      </c>
      <c r="H80" s="35">
        <v>0</v>
      </c>
      <c r="I80" s="35" t="s">
        <v>51</v>
      </c>
      <c r="J80" s="35" t="s">
        <v>74</v>
      </c>
      <c r="K80" s="35">
        <v>1</v>
      </c>
      <c r="L80" s="62" t="s">
        <v>308</v>
      </c>
      <c r="M80" s="62" t="s">
        <v>94</v>
      </c>
      <c r="N80" s="35" t="s">
        <v>323</v>
      </c>
      <c r="O80" s="35" t="s">
        <v>324</v>
      </c>
      <c r="P80" s="35" t="s">
        <v>325</v>
      </c>
      <c r="Q80" s="35"/>
    </row>
    <row r="81" s="2" customFormat="1" ht="34" customHeight="1" spans="1:17">
      <c r="A81" s="39"/>
      <c r="B81" s="35" t="s">
        <v>326</v>
      </c>
      <c r="C81" s="35" t="s">
        <v>327</v>
      </c>
      <c r="D81" s="35" t="s">
        <v>328</v>
      </c>
      <c r="E81" s="35" t="s">
        <v>329</v>
      </c>
      <c r="F81" s="35">
        <v>5</v>
      </c>
      <c r="G81" s="35">
        <v>5</v>
      </c>
      <c r="H81" s="35">
        <v>0</v>
      </c>
      <c r="I81" s="35" t="s">
        <v>79</v>
      </c>
      <c r="J81" s="35" t="s">
        <v>34</v>
      </c>
      <c r="K81" s="35">
        <v>1</v>
      </c>
      <c r="L81" s="62" t="s">
        <v>330</v>
      </c>
      <c r="M81" s="62" t="s">
        <v>331</v>
      </c>
      <c r="N81" s="35" t="s">
        <v>332</v>
      </c>
      <c r="O81" s="35" t="s">
        <v>61</v>
      </c>
      <c r="P81" s="35" t="s">
        <v>62</v>
      </c>
      <c r="Q81" s="35"/>
    </row>
    <row r="82" s="2" customFormat="1" ht="27" customHeight="1" spans="1:17">
      <c r="A82" s="39"/>
      <c r="B82" s="35" t="s">
        <v>333</v>
      </c>
      <c r="C82" s="35" t="s">
        <v>334</v>
      </c>
      <c r="D82" s="35" t="s">
        <v>335</v>
      </c>
      <c r="E82" s="35" t="s">
        <v>336</v>
      </c>
      <c r="F82" s="69">
        <v>74.54</v>
      </c>
      <c r="G82" s="69">
        <v>74.54</v>
      </c>
      <c r="H82" s="35">
        <v>0</v>
      </c>
      <c r="I82" s="35" t="s">
        <v>51</v>
      </c>
      <c r="J82" s="35" t="s">
        <v>74</v>
      </c>
      <c r="K82" s="35">
        <v>1</v>
      </c>
      <c r="L82" s="62" t="s">
        <v>299</v>
      </c>
      <c r="M82" s="62" t="s">
        <v>337</v>
      </c>
      <c r="N82" s="35" t="s">
        <v>338</v>
      </c>
      <c r="O82" s="35" t="s">
        <v>324</v>
      </c>
      <c r="P82" s="35" t="s">
        <v>325</v>
      </c>
      <c r="Q82" s="35"/>
    </row>
    <row r="83" s="2" customFormat="1" ht="26" customHeight="1" spans="1:17">
      <c r="A83" s="39"/>
      <c r="B83" s="35" t="s">
        <v>339</v>
      </c>
      <c r="C83" s="35" t="s">
        <v>340</v>
      </c>
      <c r="D83" s="35" t="s">
        <v>341</v>
      </c>
      <c r="E83" s="35" t="s">
        <v>342</v>
      </c>
      <c r="F83" s="69">
        <v>64.49</v>
      </c>
      <c r="G83" s="69">
        <v>64.49</v>
      </c>
      <c r="H83" s="35">
        <v>0</v>
      </c>
      <c r="I83" s="35" t="s">
        <v>51</v>
      </c>
      <c r="J83" s="35" t="s">
        <v>74</v>
      </c>
      <c r="K83" s="35">
        <v>1</v>
      </c>
      <c r="L83" s="62" t="s">
        <v>299</v>
      </c>
      <c r="M83" s="62" t="s">
        <v>337</v>
      </c>
      <c r="N83" s="35" t="s">
        <v>338</v>
      </c>
      <c r="O83" s="35" t="s">
        <v>324</v>
      </c>
      <c r="P83" s="35" t="s">
        <v>325</v>
      </c>
      <c r="Q83" s="35"/>
    </row>
    <row r="84" s="2" customFormat="1" ht="26" customHeight="1" spans="1:17">
      <c r="A84" s="39"/>
      <c r="B84" s="35" t="s">
        <v>343</v>
      </c>
      <c r="C84" s="35" t="s">
        <v>344</v>
      </c>
      <c r="D84" s="35" t="s">
        <v>345</v>
      </c>
      <c r="E84" s="35" t="s">
        <v>342</v>
      </c>
      <c r="F84" s="69">
        <v>77.88</v>
      </c>
      <c r="G84" s="69">
        <v>77.88</v>
      </c>
      <c r="H84" s="35">
        <v>0</v>
      </c>
      <c r="I84" s="35" t="s">
        <v>51</v>
      </c>
      <c r="J84" s="35" t="s">
        <v>74</v>
      </c>
      <c r="K84" s="35">
        <v>1</v>
      </c>
      <c r="L84" s="62" t="s">
        <v>299</v>
      </c>
      <c r="M84" s="62" t="s">
        <v>337</v>
      </c>
      <c r="N84" s="35" t="s">
        <v>338</v>
      </c>
      <c r="O84" s="35" t="s">
        <v>324</v>
      </c>
      <c r="P84" s="35" t="s">
        <v>325</v>
      </c>
      <c r="Q84" s="35"/>
    </row>
    <row r="85" s="2" customFormat="1" ht="26" customHeight="1" spans="1:17">
      <c r="A85" s="39"/>
      <c r="B85" s="35" t="s">
        <v>346</v>
      </c>
      <c r="C85" s="35" t="s">
        <v>347</v>
      </c>
      <c r="D85" s="35" t="s">
        <v>348</v>
      </c>
      <c r="E85" s="35" t="s">
        <v>349</v>
      </c>
      <c r="F85" s="69">
        <v>128.03</v>
      </c>
      <c r="G85" s="69">
        <v>128.03</v>
      </c>
      <c r="H85" s="35">
        <v>0</v>
      </c>
      <c r="I85" s="35" t="s">
        <v>51</v>
      </c>
      <c r="J85" s="35" t="s">
        <v>74</v>
      </c>
      <c r="K85" s="35">
        <v>1</v>
      </c>
      <c r="L85" s="62" t="s">
        <v>299</v>
      </c>
      <c r="M85" s="62" t="s">
        <v>337</v>
      </c>
      <c r="N85" s="35" t="s">
        <v>338</v>
      </c>
      <c r="O85" s="35" t="s">
        <v>324</v>
      </c>
      <c r="P85" s="35" t="s">
        <v>325</v>
      </c>
      <c r="Q85" s="35"/>
    </row>
    <row r="86" s="2" customFormat="1" ht="26" customHeight="1" spans="1:17">
      <c r="A86" s="39"/>
      <c r="B86" s="35" t="s">
        <v>350</v>
      </c>
      <c r="C86" s="35" t="s">
        <v>351</v>
      </c>
      <c r="D86" s="35" t="s">
        <v>352</v>
      </c>
      <c r="E86" s="35" t="s">
        <v>353</v>
      </c>
      <c r="F86" s="69">
        <v>10.05</v>
      </c>
      <c r="G86" s="69">
        <v>10.05</v>
      </c>
      <c r="H86" s="35">
        <v>0</v>
      </c>
      <c r="I86" s="35" t="s">
        <v>51</v>
      </c>
      <c r="J86" s="35" t="s">
        <v>74</v>
      </c>
      <c r="K86" s="35">
        <v>1</v>
      </c>
      <c r="L86" s="62" t="s">
        <v>299</v>
      </c>
      <c r="M86" s="62" t="s">
        <v>337</v>
      </c>
      <c r="N86" s="35" t="s">
        <v>338</v>
      </c>
      <c r="O86" s="35" t="s">
        <v>324</v>
      </c>
      <c r="P86" s="35" t="s">
        <v>325</v>
      </c>
      <c r="Q86" s="35"/>
    </row>
    <row r="87" s="2" customFormat="1" ht="24" customHeight="1" spans="1:17">
      <c r="A87" s="39"/>
      <c r="B87" s="35" t="s">
        <v>354</v>
      </c>
      <c r="C87" s="35" t="s">
        <v>355</v>
      </c>
      <c r="D87" s="35" t="s">
        <v>356</v>
      </c>
      <c r="E87" s="35" t="s">
        <v>357</v>
      </c>
      <c r="F87" s="69">
        <v>3.11</v>
      </c>
      <c r="G87" s="69">
        <v>3.11</v>
      </c>
      <c r="H87" s="35">
        <v>0</v>
      </c>
      <c r="I87" s="35" t="s">
        <v>51</v>
      </c>
      <c r="J87" s="35" t="s">
        <v>74</v>
      </c>
      <c r="K87" s="35">
        <v>1</v>
      </c>
      <c r="L87" s="62" t="s">
        <v>299</v>
      </c>
      <c r="M87" s="62" t="s">
        <v>337</v>
      </c>
      <c r="N87" s="35" t="s">
        <v>338</v>
      </c>
      <c r="O87" s="35" t="s">
        <v>324</v>
      </c>
      <c r="P87" s="35" t="s">
        <v>325</v>
      </c>
      <c r="Q87" s="35"/>
    </row>
    <row r="88" s="2" customFormat="1" ht="25" customHeight="1" spans="1:17">
      <c r="A88" s="39"/>
      <c r="B88" s="35" t="s">
        <v>358</v>
      </c>
      <c r="C88" s="35" t="s">
        <v>359</v>
      </c>
      <c r="D88" s="35" t="s">
        <v>360</v>
      </c>
      <c r="E88" s="35" t="s">
        <v>357</v>
      </c>
      <c r="F88" s="69">
        <v>2.73</v>
      </c>
      <c r="G88" s="69">
        <v>2.73</v>
      </c>
      <c r="H88" s="35">
        <v>0</v>
      </c>
      <c r="I88" s="35" t="s">
        <v>51</v>
      </c>
      <c r="J88" s="35" t="s">
        <v>74</v>
      </c>
      <c r="K88" s="35">
        <v>1</v>
      </c>
      <c r="L88" s="62" t="s">
        <v>299</v>
      </c>
      <c r="M88" s="62" t="s">
        <v>337</v>
      </c>
      <c r="N88" s="35" t="s">
        <v>338</v>
      </c>
      <c r="O88" s="35" t="s">
        <v>324</v>
      </c>
      <c r="P88" s="35" t="s">
        <v>325</v>
      </c>
      <c r="Q88" s="35"/>
    </row>
    <row r="89" s="2" customFormat="1" ht="27" customHeight="1" spans="1:17">
      <c r="A89" s="39"/>
      <c r="B89" s="35" t="s">
        <v>361</v>
      </c>
      <c r="C89" s="35" t="s">
        <v>362</v>
      </c>
      <c r="D89" s="35" t="s">
        <v>363</v>
      </c>
      <c r="E89" s="35" t="s">
        <v>364</v>
      </c>
      <c r="F89" s="69">
        <v>10.38</v>
      </c>
      <c r="G89" s="69">
        <v>10.38</v>
      </c>
      <c r="H89" s="35">
        <v>0</v>
      </c>
      <c r="I89" s="35" t="s">
        <v>51</v>
      </c>
      <c r="J89" s="35" t="s">
        <v>74</v>
      </c>
      <c r="K89" s="35">
        <v>1</v>
      </c>
      <c r="L89" s="62" t="s">
        <v>299</v>
      </c>
      <c r="M89" s="62" t="s">
        <v>337</v>
      </c>
      <c r="N89" s="35" t="s">
        <v>338</v>
      </c>
      <c r="O89" s="35" t="s">
        <v>324</v>
      </c>
      <c r="P89" s="35" t="s">
        <v>325</v>
      </c>
      <c r="Q89" s="35"/>
    </row>
    <row r="90" s="2" customFormat="1" ht="22" customHeight="1" spans="1:17">
      <c r="A90" s="39"/>
      <c r="B90" s="35" t="s">
        <v>365</v>
      </c>
      <c r="C90" s="35" t="s">
        <v>366</v>
      </c>
      <c r="D90" s="35" t="s">
        <v>367</v>
      </c>
      <c r="E90" s="35" t="s">
        <v>368</v>
      </c>
      <c r="F90" s="69">
        <v>0.72</v>
      </c>
      <c r="G90" s="69">
        <v>0.72</v>
      </c>
      <c r="H90" s="35">
        <v>0</v>
      </c>
      <c r="I90" s="35" t="s">
        <v>51</v>
      </c>
      <c r="J90" s="35" t="s">
        <v>74</v>
      </c>
      <c r="K90" s="35">
        <v>1</v>
      </c>
      <c r="L90" s="62" t="s">
        <v>299</v>
      </c>
      <c r="M90" s="62" t="s">
        <v>337</v>
      </c>
      <c r="N90" s="35" t="s">
        <v>338</v>
      </c>
      <c r="O90" s="35" t="s">
        <v>324</v>
      </c>
      <c r="P90" s="35" t="s">
        <v>325</v>
      </c>
      <c r="Q90" s="35"/>
    </row>
    <row r="91" s="2" customFormat="1" ht="27" customHeight="1" spans="1:17">
      <c r="A91" s="39"/>
      <c r="B91" s="35" t="s">
        <v>369</v>
      </c>
      <c r="C91" s="35" t="s">
        <v>370</v>
      </c>
      <c r="D91" s="35" t="s">
        <v>335</v>
      </c>
      <c r="E91" s="35" t="s">
        <v>371</v>
      </c>
      <c r="F91" s="69">
        <v>1.58</v>
      </c>
      <c r="G91" s="69">
        <v>1.58</v>
      </c>
      <c r="H91" s="35">
        <v>0</v>
      </c>
      <c r="I91" s="35" t="s">
        <v>51</v>
      </c>
      <c r="J91" s="35" t="s">
        <v>74</v>
      </c>
      <c r="K91" s="35">
        <v>1</v>
      </c>
      <c r="L91" s="62" t="s">
        <v>299</v>
      </c>
      <c r="M91" s="62" t="s">
        <v>337</v>
      </c>
      <c r="N91" s="35" t="s">
        <v>338</v>
      </c>
      <c r="O91" s="35" t="s">
        <v>324</v>
      </c>
      <c r="P91" s="35" t="s">
        <v>325</v>
      </c>
      <c r="Q91" s="35"/>
    </row>
    <row r="92" s="2" customFormat="1" ht="24" customHeight="1" spans="1:17">
      <c r="A92" s="39"/>
      <c r="B92" s="35" t="s">
        <v>372</v>
      </c>
      <c r="C92" s="35" t="s">
        <v>373</v>
      </c>
      <c r="D92" s="35" t="s">
        <v>374</v>
      </c>
      <c r="E92" s="35" t="s">
        <v>371</v>
      </c>
      <c r="F92" s="69">
        <v>1.84</v>
      </c>
      <c r="G92" s="69">
        <v>1.84</v>
      </c>
      <c r="H92" s="35">
        <v>0</v>
      </c>
      <c r="I92" s="35" t="s">
        <v>51</v>
      </c>
      <c r="J92" s="35" t="s">
        <v>74</v>
      </c>
      <c r="K92" s="35">
        <v>1</v>
      </c>
      <c r="L92" s="62" t="s">
        <v>299</v>
      </c>
      <c r="M92" s="62" t="s">
        <v>337</v>
      </c>
      <c r="N92" s="35" t="s">
        <v>338</v>
      </c>
      <c r="O92" s="35" t="s">
        <v>324</v>
      </c>
      <c r="P92" s="35" t="s">
        <v>325</v>
      </c>
      <c r="Q92" s="35"/>
    </row>
    <row r="93" s="2" customFormat="1" ht="29" customHeight="1" spans="1:17">
      <c r="A93" s="39"/>
      <c r="B93" s="35" t="s">
        <v>375</v>
      </c>
      <c r="C93" s="35" t="s">
        <v>376</v>
      </c>
      <c r="D93" s="35" t="s">
        <v>341</v>
      </c>
      <c r="E93" s="35" t="s">
        <v>371</v>
      </c>
      <c r="F93" s="69">
        <v>1.72</v>
      </c>
      <c r="G93" s="69">
        <v>1.72</v>
      </c>
      <c r="H93" s="35">
        <v>0</v>
      </c>
      <c r="I93" s="35" t="s">
        <v>51</v>
      </c>
      <c r="J93" s="35" t="s">
        <v>74</v>
      </c>
      <c r="K93" s="35">
        <v>1</v>
      </c>
      <c r="L93" s="62" t="s">
        <v>299</v>
      </c>
      <c r="M93" s="62" t="s">
        <v>337</v>
      </c>
      <c r="N93" s="35" t="s">
        <v>338</v>
      </c>
      <c r="O93" s="35" t="s">
        <v>324</v>
      </c>
      <c r="P93" s="35" t="s">
        <v>325</v>
      </c>
      <c r="Q93" s="35"/>
    </row>
    <row r="94" s="2" customFormat="1" ht="27" customHeight="1" spans="1:17">
      <c r="A94" s="39"/>
      <c r="B94" s="35" t="s">
        <v>377</v>
      </c>
      <c r="C94" s="35" t="s">
        <v>378</v>
      </c>
      <c r="D94" s="35" t="s">
        <v>379</v>
      </c>
      <c r="E94" s="35" t="s">
        <v>380</v>
      </c>
      <c r="F94" s="69">
        <v>1.39</v>
      </c>
      <c r="G94" s="69">
        <v>1.39</v>
      </c>
      <c r="H94" s="35">
        <v>0</v>
      </c>
      <c r="I94" s="35" t="s">
        <v>51</v>
      </c>
      <c r="J94" s="35" t="s">
        <v>74</v>
      </c>
      <c r="K94" s="35">
        <v>1</v>
      </c>
      <c r="L94" s="62" t="s">
        <v>299</v>
      </c>
      <c r="M94" s="62" t="s">
        <v>337</v>
      </c>
      <c r="N94" s="35" t="s">
        <v>338</v>
      </c>
      <c r="O94" s="35" t="s">
        <v>324</v>
      </c>
      <c r="P94" s="35" t="s">
        <v>325</v>
      </c>
      <c r="Q94" s="35"/>
    </row>
    <row r="95" s="2" customFormat="1" ht="27" customHeight="1" spans="1:17">
      <c r="A95" s="39"/>
      <c r="B95" s="35" t="s">
        <v>381</v>
      </c>
      <c r="C95" s="35" t="s">
        <v>382</v>
      </c>
      <c r="D95" s="35" t="s">
        <v>383</v>
      </c>
      <c r="E95" s="35" t="s">
        <v>371</v>
      </c>
      <c r="F95" s="69">
        <v>1.11</v>
      </c>
      <c r="G95" s="69">
        <v>1.11</v>
      </c>
      <c r="H95" s="35">
        <v>0</v>
      </c>
      <c r="I95" s="35" t="s">
        <v>51</v>
      </c>
      <c r="J95" s="35" t="s">
        <v>74</v>
      </c>
      <c r="K95" s="35">
        <v>1</v>
      </c>
      <c r="L95" s="62" t="s">
        <v>299</v>
      </c>
      <c r="M95" s="62" t="s">
        <v>337</v>
      </c>
      <c r="N95" s="35" t="s">
        <v>338</v>
      </c>
      <c r="O95" s="35" t="s">
        <v>324</v>
      </c>
      <c r="P95" s="35" t="s">
        <v>325</v>
      </c>
      <c r="Q95" s="35"/>
    </row>
    <row r="96" s="2" customFormat="1" ht="27" customHeight="1" spans="1:17">
      <c r="A96" s="39"/>
      <c r="B96" s="35" t="s">
        <v>384</v>
      </c>
      <c r="C96" s="35" t="s">
        <v>385</v>
      </c>
      <c r="D96" s="35" t="s">
        <v>386</v>
      </c>
      <c r="E96" s="35" t="s">
        <v>387</v>
      </c>
      <c r="F96" s="69">
        <v>1.84</v>
      </c>
      <c r="G96" s="69">
        <v>1.84</v>
      </c>
      <c r="H96" s="35">
        <v>0</v>
      </c>
      <c r="I96" s="35" t="s">
        <v>51</v>
      </c>
      <c r="J96" s="35" t="s">
        <v>74</v>
      </c>
      <c r="K96" s="35">
        <v>1</v>
      </c>
      <c r="L96" s="62" t="s">
        <v>299</v>
      </c>
      <c r="M96" s="62" t="s">
        <v>337</v>
      </c>
      <c r="N96" s="35" t="s">
        <v>338</v>
      </c>
      <c r="O96" s="35" t="s">
        <v>324</v>
      </c>
      <c r="P96" s="35" t="s">
        <v>325</v>
      </c>
      <c r="Q96" s="35"/>
    </row>
    <row r="97" s="2" customFormat="1" ht="27" customHeight="1" spans="1:17">
      <c r="A97" s="39"/>
      <c r="B97" s="35" t="s">
        <v>388</v>
      </c>
      <c r="C97" s="35" t="s">
        <v>389</v>
      </c>
      <c r="D97" s="35" t="s">
        <v>390</v>
      </c>
      <c r="E97" s="35" t="s">
        <v>391</v>
      </c>
      <c r="F97" s="69">
        <v>0.58</v>
      </c>
      <c r="G97" s="69">
        <v>0.58</v>
      </c>
      <c r="H97" s="35">
        <v>0</v>
      </c>
      <c r="I97" s="35" t="s">
        <v>51</v>
      </c>
      <c r="J97" s="35" t="s">
        <v>74</v>
      </c>
      <c r="K97" s="35">
        <v>1</v>
      </c>
      <c r="L97" s="62" t="s">
        <v>299</v>
      </c>
      <c r="M97" s="62" t="s">
        <v>337</v>
      </c>
      <c r="N97" s="35" t="s">
        <v>338</v>
      </c>
      <c r="O97" s="35" t="s">
        <v>324</v>
      </c>
      <c r="P97" s="35" t="s">
        <v>325</v>
      </c>
      <c r="Q97" s="35"/>
    </row>
    <row r="98" s="2" customFormat="1" ht="27" customHeight="1" spans="1:17">
      <c r="A98" s="39"/>
      <c r="B98" s="35" t="s">
        <v>392</v>
      </c>
      <c r="C98" s="35" t="s">
        <v>393</v>
      </c>
      <c r="D98" s="35" t="s">
        <v>394</v>
      </c>
      <c r="E98" s="35" t="s">
        <v>391</v>
      </c>
      <c r="F98" s="69">
        <v>2.24</v>
      </c>
      <c r="G98" s="69">
        <v>2.24</v>
      </c>
      <c r="H98" s="35">
        <v>0</v>
      </c>
      <c r="I98" s="35" t="s">
        <v>51</v>
      </c>
      <c r="J98" s="35" t="s">
        <v>74</v>
      </c>
      <c r="K98" s="35">
        <v>1</v>
      </c>
      <c r="L98" s="62" t="s">
        <v>299</v>
      </c>
      <c r="M98" s="62" t="s">
        <v>337</v>
      </c>
      <c r="N98" s="35" t="s">
        <v>338</v>
      </c>
      <c r="O98" s="35" t="s">
        <v>324</v>
      </c>
      <c r="P98" s="35" t="s">
        <v>325</v>
      </c>
      <c r="Q98" s="35"/>
    </row>
    <row r="99" s="2" customFormat="1" ht="27" customHeight="1" spans="1:17">
      <c r="A99" s="39"/>
      <c r="B99" s="35" t="s">
        <v>395</v>
      </c>
      <c r="C99" s="35" t="s">
        <v>396</v>
      </c>
      <c r="D99" s="35" t="s">
        <v>397</v>
      </c>
      <c r="E99" s="35" t="s">
        <v>391</v>
      </c>
      <c r="F99" s="69">
        <v>1.02</v>
      </c>
      <c r="G99" s="69">
        <v>1.02</v>
      </c>
      <c r="H99" s="35">
        <v>0</v>
      </c>
      <c r="I99" s="35" t="s">
        <v>51</v>
      </c>
      <c r="J99" s="35" t="s">
        <v>74</v>
      </c>
      <c r="K99" s="35">
        <v>1</v>
      </c>
      <c r="L99" s="62" t="s">
        <v>299</v>
      </c>
      <c r="M99" s="62" t="s">
        <v>337</v>
      </c>
      <c r="N99" s="35" t="s">
        <v>338</v>
      </c>
      <c r="O99" s="35" t="s">
        <v>324</v>
      </c>
      <c r="P99" s="35" t="s">
        <v>325</v>
      </c>
      <c r="Q99" s="35"/>
    </row>
    <row r="100" s="2" customFormat="1" ht="27" customHeight="1" spans="1:17">
      <c r="A100" s="39"/>
      <c r="B100" s="35" t="s">
        <v>398</v>
      </c>
      <c r="C100" s="35" t="s">
        <v>399</v>
      </c>
      <c r="D100" s="35" t="s">
        <v>400</v>
      </c>
      <c r="E100" s="35" t="s">
        <v>391</v>
      </c>
      <c r="F100" s="69">
        <v>0.5</v>
      </c>
      <c r="G100" s="69">
        <v>0.5</v>
      </c>
      <c r="H100" s="35">
        <v>0</v>
      </c>
      <c r="I100" s="35" t="s">
        <v>51</v>
      </c>
      <c r="J100" s="35" t="s">
        <v>74</v>
      </c>
      <c r="K100" s="35">
        <v>1</v>
      </c>
      <c r="L100" s="62" t="s">
        <v>299</v>
      </c>
      <c r="M100" s="62" t="s">
        <v>337</v>
      </c>
      <c r="N100" s="35" t="s">
        <v>338</v>
      </c>
      <c r="O100" s="35" t="s">
        <v>324</v>
      </c>
      <c r="P100" s="35" t="s">
        <v>325</v>
      </c>
      <c r="Q100" s="35"/>
    </row>
    <row r="101" s="2" customFormat="1" ht="27" customHeight="1" spans="1:17">
      <c r="A101" s="39"/>
      <c r="B101" s="35" t="s">
        <v>401</v>
      </c>
      <c r="C101" s="35" t="s">
        <v>402</v>
      </c>
      <c r="D101" s="35" t="s">
        <v>403</v>
      </c>
      <c r="E101" s="35" t="s">
        <v>391</v>
      </c>
      <c r="F101" s="69">
        <v>0.55</v>
      </c>
      <c r="G101" s="69">
        <v>0.55</v>
      </c>
      <c r="H101" s="35">
        <v>0</v>
      </c>
      <c r="I101" s="35" t="s">
        <v>51</v>
      </c>
      <c r="J101" s="35" t="s">
        <v>74</v>
      </c>
      <c r="K101" s="35">
        <v>1</v>
      </c>
      <c r="L101" s="62" t="s">
        <v>299</v>
      </c>
      <c r="M101" s="62" t="s">
        <v>337</v>
      </c>
      <c r="N101" s="35" t="s">
        <v>338</v>
      </c>
      <c r="O101" s="35" t="s">
        <v>324</v>
      </c>
      <c r="P101" s="35" t="s">
        <v>325</v>
      </c>
      <c r="Q101" s="35"/>
    </row>
    <row r="102" s="2" customFormat="1" ht="27" customHeight="1" spans="1:17">
      <c r="A102" s="39"/>
      <c r="B102" s="35" t="s">
        <v>404</v>
      </c>
      <c r="C102" s="35" t="s">
        <v>405</v>
      </c>
      <c r="D102" s="35" t="s">
        <v>406</v>
      </c>
      <c r="E102" s="35" t="s">
        <v>371</v>
      </c>
      <c r="F102" s="69">
        <v>2.61</v>
      </c>
      <c r="G102" s="69">
        <v>2.61</v>
      </c>
      <c r="H102" s="35">
        <v>0</v>
      </c>
      <c r="I102" s="35" t="s">
        <v>51</v>
      </c>
      <c r="J102" s="35" t="s">
        <v>74</v>
      </c>
      <c r="K102" s="35">
        <v>1</v>
      </c>
      <c r="L102" s="62" t="s">
        <v>299</v>
      </c>
      <c r="M102" s="62" t="s">
        <v>337</v>
      </c>
      <c r="N102" s="35" t="s">
        <v>338</v>
      </c>
      <c r="O102" s="35" t="s">
        <v>324</v>
      </c>
      <c r="P102" s="35" t="s">
        <v>325</v>
      </c>
      <c r="Q102" s="35"/>
    </row>
    <row r="103" s="2" customFormat="1" ht="27" customHeight="1" spans="1:17">
      <c r="A103" s="39"/>
      <c r="B103" s="35" t="s">
        <v>407</v>
      </c>
      <c r="C103" s="35" t="s">
        <v>408</v>
      </c>
      <c r="D103" s="35" t="s">
        <v>409</v>
      </c>
      <c r="E103" s="35" t="s">
        <v>371</v>
      </c>
      <c r="F103" s="69">
        <v>2.63</v>
      </c>
      <c r="G103" s="69">
        <v>2.63</v>
      </c>
      <c r="H103" s="35">
        <v>0</v>
      </c>
      <c r="I103" s="35" t="s">
        <v>51</v>
      </c>
      <c r="J103" s="35" t="s">
        <v>74</v>
      </c>
      <c r="K103" s="35">
        <v>1</v>
      </c>
      <c r="L103" s="62" t="s">
        <v>299</v>
      </c>
      <c r="M103" s="62" t="s">
        <v>337</v>
      </c>
      <c r="N103" s="35" t="s">
        <v>338</v>
      </c>
      <c r="O103" s="35" t="s">
        <v>324</v>
      </c>
      <c r="P103" s="35" t="s">
        <v>325</v>
      </c>
      <c r="Q103" s="35"/>
    </row>
    <row r="104" s="2" customFormat="1" ht="27" customHeight="1" spans="1:17">
      <c r="A104" s="39"/>
      <c r="B104" s="35" t="s">
        <v>410</v>
      </c>
      <c r="C104" s="35" t="s">
        <v>411</v>
      </c>
      <c r="D104" s="35" t="s">
        <v>412</v>
      </c>
      <c r="E104" s="35" t="s">
        <v>391</v>
      </c>
      <c r="F104" s="69">
        <v>0.73</v>
      </c>
      <c r="G104" s="69">
        <v>0.73</v>
      </c>
      <c r="H104" s="35">
        <v>0</v>
      </c>
      <c r="I104" s="35" t="s">
        <v>51</v>
      </c>
      <c r="J104" s="35" t="s">
        <v>74</v>
      </c>
      <c r="K104" s="35">
        <v>1</v>
      </c>
      <c r="L104" s="62" t="s">
        <v>299</v>
      </c>
      <c r="M104" s="62" t="s">
        <v>337</v>
      </c>
      <c r="N104" s="35" t="s">
        <v>338</v>
      </c>
      <c r="O104" s="35" t="s">
        <v>324</v>
      </c>
      <c r="P104" s="35" t="s">
        <v>325</v>
      </c>
      <c r="Q104" s="35"/>
    </row>
    <row r="105" s="2" customFormat="1" ht="27" customHeight="1" spans="1:17">
      <c r="A105" s="39"/>
      <c r="B105" s="35" t="s">
        <v>413</v>
      </c>
      <c r="C105" s="35" t="s">
        <v>414</v>
      </c>
      <c r="D105" s="35" t="s">
        <v>415</v>
      </c>
      <c r="E105" s="35" t="s">
        <v>391</v>
      </c>
      <c r="F105" s="69">
        <v>0.89</v>
      </c>
      <c r="G105" s="69">
        <v>0.89</v>
      </c>
      <c r="H105" s="35">
        <v>0</v>
      </c>
      <c r="I105" s="35" t="s">
        <v>51</v>
      </c>
      <c r="J105" s="35" t="s">
        <v>74</v>
      </c>
      <c r="K105" s="35">
        <v>1</v>
      </c>
      <c r="L105" s="62" t="s">
        <v>299</v>
      </c>
      <c r="M105" s="62" t="s">
        <v>337</v>
      </c>
      <c r="N105" s="35" t="s">
        <v>338</v>
      </c>
      <c r="O105" s="35" t="s">
        <v>324</v>
      </c>
      <c r="P105" s="35" t="s">
        <v>325</v>
      </c>
      <c r="Q105" s="35"/>
    </row>
    <row r="106" s="2" customFormat="1" ht="27" customHeight="1" spans="1:17">
      <c r="A106" s="39"/>
      <c r="B106" s="35" t="s">
        <v>416</v>
      </c>
      <c r="C106" s="35" t="s">
        <v>417</v>
      </c>
      <c r="D106" s="35" t="s">
        <v>418</v>
      </c>
      <c r="E106" s="35" t="s">
        <v>371</v>
      </c>
      <c r="F106" s="69">
        <v>0.66</v>
      </c>
      <c r="G106" s="69">
        <v>0.66</v>
      </c>
      <c r="H106" s="35">
        <v>0</v>
      </c>
      <c r="I106" s="35" t="s">
        <v>51</v>
      </c>
      <c r="J106" s="35" t="s">
        <v>74</v>
      </c>
      <c r="K106" s="35">
        <v>1</v>
      </c>
      <c r="L106" s="62" t="s">
        <v>299</v>
      </c>
      <c r="M106" s="62" t="s">
        <v>337</v>
      </c>
      <c r="N106" s="35" t="s">
        <v>338</v>
      </c>
      <c r="O106" s="35" t="s">
        <v>324</v>
      </c>
      <c r="P106" s="35" t="s">
        <v>325</v>
      </c>
      <c r="Q106" s="35"/>
    </row>
    <row r="107" s="2" customFormat="1" ht="24" customHeight="1" spans="1:17">
      <c r="A107" s="39"/>
      <c r="B107" s="35" t="s">
        <v>419</v>
      </c>
      <c r="C107" s="35" t="s">
        <v>420</v>
      </c>
      <c r="D107" s="42" t="s">
        <v>421</v>
      </c>
      <c r="E107" s="35" t="s">
        <v>422</v>
      </c>
      <c r="F107" s="70">
        <v>33.8212</v>
      </c>
      <c r="G107" s="70">
        <v>33.8212</v>
      </c>
      <c r="H107" s="35">
        <v>0</v>
      </c>
      <c r="I107" s="35" t="s">
        <v>51</v>
      </c>
      <c r="J107" s="35" t="s">
        <v>74</v>
      </c>
      <c r="K107" s="35">
        <v>1</v>
      </c>
      <c r="L107" s="62">
        <v>4.1</v>
      </c>
      <c r="M107" s="62" t="s">
        <v>238</v>
      </c>
      <c r="N107" s="35" t="s">
        <v>423</v>
      </c>
      <c r="O107" s="35" t="s">
        <v>324</v>
      </c>
      <c r="P107" s="35" t="s">
        <v>325</v>
      </c>
      <c r="Q107" s="35"/>
    </row>
    <row r="108" s="2" customFormat="1" ht="22.5" spans="1:17">
      <c r="A108" s="35"/>
      <c r="B108" s="35" t="s">
        <v>424</v>
      </c>
      <c r="C108" s="35" t="s">
        <v>425</v>
      </c>
      <c r="D108" s="42" t="s">
        <v>426</v>
      </c>
      <c r="E108" s="35" t="s">
        <v>427</v>
      </c>
      <c r="F108" s="70">
        <v>16.6461</v>
      </c>
      <c r="G108" s="70">
        <v>16.6461</v>
      </c>
      <c r="H108" s="35">
        <v>0</v>
      </c>
      <c r="I108" s="35" t="s">
        <v>51</v>
      </c>
      <c r="J108" s="35" t="s">
        <v>74</v>
      </c>
      <c r="K108" s="35">
        <v>1</v>
      </c>
      <c r="L108" s="62">
        <v>4.1</v>
      </c>
      <c r="M108" s="62" t="s">
        <v>238</v>
      </c>
      <c r="N108" s="35" t="s">
        <v>423</v>
      </c>
      <c r="O108" s="35" t="s">
        <v>324</v>
      </c>
      <c r="P108" s="35" t="s">
        <v>325</v>
      </c>
      <c r="Q108" s="35"/>
    </row>
    <row r="109" s="2" customFormat="1" ht="22.5" spans="1:17">
      <c r="A109" s="39"/>
      <c r="B109" s="35" t="s">
        <v>428</v>
      </c>
      <c r="C109" s="35" t="s">
        <v>429</v>
      </c>
      <c r="D109" s="42" t="s">
        <v>430</v>
      </c>
      <c r="E109" s="35" t="s">
        <v>431</v>
      </c>
      <c r="F109" s="70">
        <v>13.9349</v>
      </c>
      <c r="G109" s="70">
        <v>13.9349</v>
      </c>
      <c r="H109" s="35">
        <v>0</v>
      </c>
      <c r="I109" s="35" t="s">
        <v>51</v>
      </c>
      <c r="J109" s="35" t="s">
        <v>74</v>
      </c>
      <c r="K109" s="35">
        <v>1</v>
      </c>
      <c r="L109" s="62">
        <v>4.1</v>
      </c>
      <c r="M109" s="62" t="s">
        <v>238</v>
      </c>
      <c r="N109" s="35" t="s">
        <v>423</v>
      </c>
      <c r="O109" s="35" t="s">
        <v>324</v>
      </c>
      <c r="P109" s="35" t="s">
        <v>325</v>
      </c>
      <c r="Q109" s="35"/>
    </row>
    <row r="110" s="2" customFormat="1" ht="22.5" spans="1:17">
      <c r="A110" s="35"/>
      <c r="B110" s="35" t="s">
        <v>432</v>
      </c>
      <c r="C110" s="35" t="s">
        <v>433</v>
      </c>
      <c r="D110" s="42" t="s">
        <v>434</v>
      </c>
      <c r="E110" s="35" t="s">
        <v>431</v>
      </c>
      <c r="F110" s="70">
        <v>24.3559</v>
      </c>
      <c r="G110" s="70">
        <v>24.3559</v>
      </c>
      <c r="H110" s="35">
        <v>0</v>
      </c>
      <c r="I110" s="35" t="s">
        <v>51</v>
      </c>
      <c r="J110" s="35" t="s">
        <v>74</v>
      </c>
      <c r="K110" s="35">
        <v>1</v>
      </c>
      <c r="L110" s="62">
        <v>4.1</v>
      </c>
      <c r="M110" s="62" t="s">
        <v>238</v>
      </c>
      <c r="N110" s="35" t="s">
        <v>423</v>
      </c>
      <c r="O110" s="35" t="s">
        <v>324</v>
      </c>
      <c r="P110" s="35" t="s">
        <v>325</v>
      </c>
      <c r="Q110" s="35"/>
    </row>
    <row r="111" s="2" customFormat="1" ht="22.5" spans="1:17">
      <c r="A111" s="39"/>
      <c r="B111" s="35" t="s">
        <v>435</v>
      </c>
      <c r="C111" s="35" t="s">
        <v>436</v>
      </c>
      <c r="D111" s="42" t="s">
        <v>437</v>
      </c>
      <c r="E111" s="35" t="s">
        <v>438</v>
      </c>
      <c r="F111" s="70">
        <v>27.9078</v>
      </c>
      <c r="G111" s="70">
        <v>27.9078</v>
      </c>
      <c r="H111" s="35">
        <v>0</v>
      </c>
      <c r="I111" s="35" t="s">
        <v>51</v>
      </c>
      <c r="J111" s="35" t="s">
        <v>74</v>
      </c>
      <c r="K111" s="35">
        <v>1</v>
      </c>
      <c r="L111" s="62">
        <v>4.1</v>
      </c>
      <c r="M111" s="62" t="s">
        <v>238</v>
      </c>
      <c r="N111" s="35" t="s">
        <v>439</v>
      </c>
      <c r="O111" s="35" t="s">
        <v>324</v>
      </c>
      <c r="P111" s="35" t="s">
        <v>325</v>
      </c>
      <c r="Q111" s="35"/>
    </row>
    <row r="112" s="2" customFormat="1" ht="22.5" spans="1:17">
      <c r="A112" s="35"/>
      <c r="B112" s="35" t="s">
        <v>440</v>
      </c>
      <c r="C112" s="35" t="s">
        <v>441</v>
      </c>
      <c r="D112" s="42" t="s">
        <v>442</v>
      </c>
      <c r="E112" s="35" t="s">
        <v>443</v>
      </c>
      <c r="F112" s="70">
        <v>26.6589</v>
      </c>
      <c r="G112" s="70">
        <v>26.6589</v>
      </c>
      <c r="H112" s="35">
        <v>0</v>
      </c>
      <c r="I112" s="35" t="s">
        <v>51</v>
      </c>
      <c r="J112" s="35" t="s">
        <v>74</v>
      </c>
      <c r="K112" s="35">
        <v>1</v>
      </c>
      <c r="L112" s="62">
        <v>4.1</v>
      </c>
      <c r="M112" s="62" t="s">
        <v>238</v>
      </c>
      <c r="N112" s="35" t="s">
        <v>444</v>
      </c>
      <c r="O112" s="35" t="s">
        <v>324</v>
      </c>
      <c r="P112" s="35" t="s">
        <v>325</v>
      </c>
      <c r="Q112" s="35"/>
    </row>
    <row r="113" s="2" customFormat="1" ht="22.5" spans="1:17">
      <c r="A113" s="39"/>
      <c r="B113" s="35" t="s">
        <v>445</v>
      </c>
      <c r="C113" s="35" t="s">
        <v>446</v>
      </c>
      <c r="D113" s="42" t="s">
        <v>447</v>
      </c>
      <c r="E113" s="35" t="s">
        <v>438</v>
      </c>
      <c r="F113" s="70">
        <v>18.2522</v>
      </c>
      <c r="G113" s="70">
        <v>18.2522</v>
      </c>
      <c r="H113" s="35">
        <v>0</v>
      </c>
      <c r="I113" s="35" t="s">
        <v>51</v>
      </c>
      <c r="J113" s="35" t="s">
        <v>74</v>
      </c>
      <c r="K113" s="35">
        <v>1</v>
      </c>
      <c r="L113" s="62">
        <v>4.1</v>
      </c>
      <c r="M113" s="62" t="s">
        <v>238</v>
      </c>
      <c r="N113" s="35" t="s">
        <v>423</v>
      </c>
      <c r="O113" s="35" t="s">
        <v>324</v>
      </c>
      <c r="P113" s="35" t="s">
        <v>325</v>
      </c>
      <c r="Q113" s="35"/>
    </row>
    <row r="114" s="2" customFormat="1" ht="22.5" spans="1:17">
      <c r="A114" s="35"/>
      <c r="B114" s="35" t="s">
        <v>448</v>
      </c>
      <c r="C114" s="35" t="s">
        <v>449</v>
      </c>
      <c r="D114" s="42" t="s">
        <v>450</v>
      </c>
      <c r="E114" s="35" t="s">
        <v>451</v>
      </c>
      <c r="F114" s="70">
        <v>15.1573</v>
      </c>
      <c r="G114" s="70">
        <v>15.1573</v>
      </c>
      <c r="H114" s="35">
        <v>0</v>
      </c>
      <c r="I114" s="35" t="s">
        <v>51</v>
      </c>
      <c r="J114" s="35" t="s">
        <v>74</v>
      </c>
      <c r="K114" s="35">
        <v>1</v>
      </c>
      <c r="L114" s="62">
        <v>4.1</v>
      </c>
      <c r="M114" s="62" t="s">
        <v>238</v>
      </c>
      <c r="N114" s="35" t="s">
        <v>452</v>
      </c>
      <c r="O114" s="35" t="s">
        <v>324</v>
      </c>
      <c r="P114" s="35" t="s">
        <v>325</v>
      </c>
      <c r="Q114" s="35"/>
    </row>
    <row r="115" s="2" customFormat="1" ht="22.5" spans="1:17">
      <c r="A115" s="39"/>
      <c r="B115" s="35" t="s">
        <v>453</v>
      </c>
      <c r="C115" s="35" t="s">
        <v>454</v>
      </c>
      <c r="D115" s="42" t="s">
        <v>455</v>
      </c>
      <c r="E115" s="35" t="s">
        <v>456</v>
      </c>
      <c r="F115" s="70">
        <v>8.5616</v>
      </c>
      <c r="G115" s="70">
        <v>8.5616</v>
      </c>
      <c r="H115" s="35">
        <v>0</v>
      </c>
      <c r="I115" s="35" t="s">
        <v>51</v>
      </c>
      <c r="J115" s="35" t="s">
        <v>74</v>
      </c>
      <c r="K115" s="35">
        <v>1</v>
      </c>
      <c r="L115" s="62">
        <v>4.1</v>
      </c>
      <c r="M115" s="62" t="s">
        <v>238</v>
      </c>
      <c r="N115" s="35" t="s">
        <v>423</v>
      </c>
      <c r="O115" s="35" t="s">
        <v>324</v>
      </c>
      <c r="P115" s="35" t="s">
        <v>325</v>
      </c>
      <c r="Q115" s="35"/>
    </row>
    <row r="116" s="2" customFormat="1" ht="22.5" spans="1:17">
      <c r="A116" s="35"/>
      <c r="B116" s="35" t="s">
        <v>457</v>
      </c>
      <c r="C116" s="35" t="s">
        <v>458</v>
      </c>
      <c r="D116" s="42" t="s">
        <v>459</v>
      </c>
      <c r="E116" s="35" t="s">
        <v>460</v>
      </c>
      <c r="F116" s="70">
        <v>30.2624</v>
      </c>
      <c r="G116" s="70">
        <v>30.2624</v>
      </c>
      <c r="H116" s="35">
        <v>0</v>
      </c>
      <c r="I116" s="35" t="s">
        <v>51</v>
      </c>
      <c r="J116" s="35" t="s">
        <v>74</v>
      </c>
      <c r="K116" s="35">
        <v>1</v>
      </c>
      <c r="L116" s="62">
        <v>4.1</v>
      </c>
      <c r="M116" s="62" t="s">
        <v>238</v>
      </c>
      <c r="N116" s="35" t="s">
        <v>461</v>
      </c>
      <c r="O116" s="35" t="s">
        <v>324</v>
      </c>
      <c r="P116" s="35" t="s">
        <v>325</v>
      </c>
      <c r="Q116" s="35"/>
    </row>
    <row r="117" s="2" customFormat="1" ht="22.5" spans="1:17">
      <c r="A117" s="39"/>
      <c r="B117" s="35" t="s">
        <v>462</v>
      </c>
      <c r="C117" s="35" t="s">
        <v>463</v>
      </c>
      <c r="D117" s="42" t="s">
        <v>464</v>
      </c>
      <c r="E117" s="35" t="s">
        <v>465</v>
      </c>
      <c r="F117" s="70">
        <v>10.3044</v>
      </c>
      <c r="G117" s="70">
        <v>10.3044</v>
      </c>
      <c r="H117" s="35">
        <v>0</v>
      </c>
      <c r="I117" s="35" t="s">
        <v>51</v>
      </c>
      <c r="J117" s="35" t="s">
        <v>74</v>
      </c>
      <c r="K117" s="35">
        <v>1</v>
      </c>
      <c r="L117" s="62">
        <v>4.1</v>
      </c>
      <c r="M117" s="62" t="s">
        <v>238</v>
      </c>
      <c r="N117" s="35" t="s">
        <v>461</v>
      </c>
      <c r="O117" s="35" t="s">
        <v>324</v>
      </c>
      <c r="P117" s="35" t="s">
        <v>325</v>
      </c>
      <c r="Q117" s="35"/>
    </row>
    <row r="118" s="2" customFormat="1" ht="22.5" spans="1:17">
      <c r="A118" s="35"/>
      <c r="B118" s="35" t="s">
        <v>466</v>
      </c>
      <c r="C118" s="35" t="s">
        <v>467</v>
      </c>
      <c r="D118" s="42" t="s">
        <v>468</v>
      </c>
      <c r="E118" s="35" t="s">
        <v>460</v>
      </c>
      <c r="F118" s="70">
        <v>40.9713</v>
      </c>
      <c r="G118" s="70">
        <v>40.9713</v>
      </c>
      <c r="H118" s="35">
        <v>0</v>
      </c>
      <c r="I118" s="35" t="s">
        <v>51</v>
      </c>
      <c r="J118" s="35" t="s">
        <v>74</v>
      </c>
      <c r="K118" s="35">
        <v>1</v>
      </c>
      <c r="L118" s="62">
        <v>4.1</v>
      </c>
      <c r="M118" s="62" t="s">
        <v>238</v>
      </c>
      <c r="N118" s="35" t="s">
        <v>461</v>
      </c>
      <c r="O118" s="35" t="s">
        <v>324</v>
      </c>
      <c r="P118" s="35" t="s">
        <v>325</v>
      </c>
      <c r="Q118" s="35"/>
    </row>
    <row r="119" s="2" customFormat="1" ht="22.5" spans="1:17">
      <c r="A119" s="39"/>
      <c r="B119" s="35" t="s">
        <v>469</v>
      </c>
      <c r="C119" s="35" t="s">
        <v>470</v>
      </c>
      <c r="D119" s="42" t="s">
        <v>471</v>
      </c>
      <c r="E119" s="35" t="s">
        <v>472</v>
      </c>
      <c r="F119" s="70">
        <v>19.535</v>
      </c>
      <c r="G119" s="70">
        <v>19.535</v>
      </c>
      <c r="H119" s="35">
        <v>0</v>
      </c>
      <c r="I119" s="35" t="s">
        <v>51</v>
      </c>
      <c r="J119" s="35" t="s">
        <v>34</v>
      </c>
      <c r="K119" s="35">
        <v>1</v>
      </c>
      <c r="L119" s="62">
        <v>4.1</v>
      </c>
      <c r="M119" s="62" t="s">
        <v>238</v>
      </c>
      <c r="N119" s="35" t="s">
        <v>423</v>
      </c>
      <c r="O119" s="35" t="s">
        <v>324</v>
      </c>
      <c r="P119" s="35" t="s">
        <v>325</v>
      </c>
      <c r="Q119" s="35"/>
    </row>
    <row r="120" s="2" customFormat="1" ht="22.5" spans="1:17">
      <c r="A120" s="35"/>
      <c r="B120" s="35" t="s">
        <v>473</v>
      </c>
      <c r="C120" s="35" t="s">
        <v>474</v>
      </c>
      <c r="D120" s="42" t="s">
        <v>475</v>
      </c>
      <c r="E120" s="35" t="s">
        <v>476</v>
      </c>
      <c r="F120" s="70">
        <v>28.6465</v>
      </c>
      <c r="G120" s="70">
        <v>28.6465</v>
      </c>
      <c r="H120" s="35">
        <v>0</v>
      </c>
      <c r="I120" s="35" t="s">
        <v>51</v>
      </c>
      <c r="J120" s="35" t="s">
        <v>34</v>
      </c>
      <c r="K120" s="35">
        <v>1</v>
      </c>
      <c r="L120" s="62">
        <v>4.1</v>
      </c>
      <c r="M120" s="62" t="s">
        <v>238</v>
      </c>
      <c r="N120" s="35" t="s">
        <v>423</v>
      </c>
      <c r="O120" s="35" t="s">
        <v>324</v>
      </c>
      <c r="P120" s="35" t="s">
        <v>325</v>
      </c>
      <c r="Q120" s="35"/>
    </row>
    <row r="121" s="2" customFormat="1" ht="22.5" spans="1:17">
      <c r="A121" s="39"/>
      <c r="B121" s="35" t="s">
        <v>477</v>
      </c>
      <c r="C121" s="35" t="s">
        <v>478</v>
      </c>
      <c r="D121" s="42" t="s">
        <v>479</v>
      </c>
      <c r="E121" s="35" t="s">
        <v>438</v>
      </c>
      <c r="F121" s="70">
        <v>50.8096</v>
      </c>
      <c r="G121" s="70">
        <v>50.8096</v>
      </c>
      <c r="H121" s="35">
        <v>0</v>
      </c>
      <c r="I121" s="35" t="s">
        <v>51</v>
      </c>
      <c r="J121" s="35" t="s">
        <v>34</v>
      </c>
      <c r="K121" s="35">
        <v>1</v>
      </c>
      <c r="L121" s="62">
        <v>4.1</v>
      </c>
      <c r="M121" s="62" t="s">
        <v>238</v>
      </c>
      <c r="N121" s="35" t="s">
        <v>480</v>
      </c>
      <c r="O121" s="35" t="s">
        <v>324</v>
      </c>
      <c r="P121" s="35" t="s">
        <v>325</v>
      </c>
      <c r="Q121" s="35"/>
    </row>
    <row r="122" s="2" customFormat="1" ht="23" customHeight="1" spans="1:17">
      <c r="A122" s="35"/>
      <c r="B122" s="35" t="s">
        <v>481</v>
      </c>
      <c r="C122" s="35" t="s">
        <v>482</v>
      </c>
      <c r="D122" s="42" t="s">
        <v>483</v>
      </c>
      <c r="E122" s="35" t="s">
        <v>484</v>
      </c>
      <c r="F122" s="70">
        <v>17.842</v>
      </c>
      <c r="G122" s="70">
        <v>17.842</v>
      </c>
      <c r="H122" s="35">
        <v>0</v>
      </c>
      <c r="I122" s="35" t="s">
        <v>51</v>
      </c>
      <c r="J122" s="35" t="s">
        <v>34</v>
      </c>
      <c r="K122" s="35">
        <v>1</v>
      </c>
      <c r="L122" s="62">
        <v>4.1</v>
      </c>
      <c r="M122" s="62" t="s">
        <v>238</v>
      </c>
      <c r="N122" s="35" t="s">
        <v>452</v>
      </c>
      <c r="O122" s="35" t="s">
        <v>324</v>
      </c>
      <c r="P122" s="35" t="s">
        <v>325</v>
      </c>
      <c r="Q122" s="35"/>
    </row>
    <row r="123" s="2" customFormat="1" ht="60" customHeight="1" spans="1:17">
      <c r="A123" s="39"/>
      <c r="B123" s="35" t="s">
        <v>485</v>
      </c>
      <c r="C123" s="35" t="s">
        <v>486</v>
      </c>
      <c r="D123" s="35" t="s">
        <v>487</v>
      </c>
      <c r="E123" s="35" t="s">
        <v>488</v>
      </c>
      <c r="F123" s="35">
        <v>10</v>
      </c>
      <c r="G123" s="35">
        <v>10</v>
      </c>
      <c r="H123" s="35">
        <v>0</v>
      </c>
      <c r="I123" s="35" t="s">
        <v>33</v>
      </c>
      <c r="J123" s="35" t="s">
        <v>74</v>
      </c>
      <c r="K123" s="35">
        <v>1</v>
      </c>
      <c r="L123" s="62">
        <v>4.5</v>
      </c>
      <c r="M123" s="62">
        <v>5.15</v>
      </c>
      <c r="N123" s="35" t="s">
        <v>489</v>
      </c>
      <c r="O123" s="35" t="s">
        <v>324</v>
      </c>
      <c r="P123" s="35" t="s">
        <v>325</v>
      </c>
      <c r="Q123" s="35"/>
    </row>
    <row r="124" s="2" customFormat="1" ht="53" customHeight="1" spans="1:17">
      <c r="A124" s="39"/>
      <c r="B124" s="35" t="s">
        <v>490</v>
      </c>
      <c r="C124" s="35" t="s">
        <v>491</v>
      </c>
      <c r="D124" s="35" t="s">
        <v>492</v>
      </c>
      <c r="E124" s="35" t="s">
        <v>493</v>
      </c>
      <c r="F124" s="35">
        <v>7</v>
      </c>
      <c r="G124" s="35">
        <v>7</v>
      </c>
      <c r="H124" s="35">
        <v>0</v>
      </c>
      <c r="I124" s="35" t="s">
        <v>33</v>
      </c>
      <c r="J124" s="35" t="s">
        <v>74</v>
      </c>
      <c r="K124" s="35">
        <v>1</v>
      </c>
      <c r="L124" s="62">
        <v>4.5</v>
      </c>
      <c r="M124" s="62">
        <v>5.15</v>
      </c>
      <c r="N124" s="35" t="s">
        <v>494</v>
      </c>
      <c r="O124" s="35" t="s">
        <v>324</v>
      </c>
      <c r="P124" s="35" t="s">
        <v>325</v>
      </c>
      <c r="Q124" s="35"/>
    </row>
    <row r="125" s="2" customFormat="1" ht="69" customHeight="1" spans="1:17">
      <c r="A125" s="39"/>
      <c r="B125" s="35" t="s">
        <v>495</v>
      </c>
      <c r="C125" s="35" t="s">
        <v>496</v>
      </c>
      <c r="D125" s="35" t="s">
        <v>497</v>
      </c>
      <c r="E125" s="35" t="s">
        <v>498</v>
      </c>
      <c r="F125" s="35">
        <v>3</v>
      </c>
      <c r="G125" s="35">
        <v>3</v>
      </c>
      <c r="H125" s="35">
        <v>0</v>
      </c>
      <c r="I125" s="35" t="s">
        <v>33</v>
      </c>
      <c r="J125" s="35" t="s">
        <v>74</v>
      </c>
      <c r="K125" s="35">
        <v>1</v>
      </c>
      <c r="L125" s="62">
        <v>4.5</v>
      </c>
      <c r="M125" s="62">
        <v>5.15</v>
      </c>
      <c r="N125" s="35" t="s">
        <v>499</v>
      </c>
      <c r="O125" s="35" t="s">
        <v>324</v>
      </c>
      <c r="P125" s="35" t="s">
        <v>325</v>
      </c>
      <c r="Q125" s="35"/>
    </row>
    <row r="126" s="2" customFormat="1" ht="39" customHeight="1" spans="1:17">
      <c r="A126" s="39"/>
      <c r="B126" s="35" t="s">
        <v>500</v>
      </c>
      <c r="C126" s="35" t="s">
        <v>501</v>
      </c>
      <c r="D126" s="35" t="s">
        <v>502</v>
      </c>
      <c r="E126" s="35" t="s">
        <v>503</v>
      </c>
      <c r="F126" s="35">
        <v>2</v>
      </c>
      <c r="G126" s="35">
        <v>2</v>
      </c>
      <c r="H126" s="35">
        <v>0</v>
      </c>
      <c r="I126" s="35" t="s">
        <v>33</v>
      </c>
      <c r="J126" s="35" t="s">
        <v>74</v>
      </c>
      <c r="K126" s="35">
        <v>1</v>
      </c>
      <c r="L126" s="62">
        <v>4.5</v>
      </c>
      <c r="M126" s="62">
        <v>5.15</v>
      </c>
      <c r="N126" s="35" t="s">
        <v>504</v>
      </c>
      <c r="O126" s="35" t="s">
        <v>324</v>
      </c>
      <c r="P126" s="35" t="s">
        <v>325</v>
      </c>
      <c r="Q126" s="35"/>
    </row>
    <row r="127" s="2" customFormat="1" ht="34" customHeight="1" spans="1:17">
      <c r="A127" s="39"/>
      <c r="B127" s="35" t="s">
        <v>505</v>
      </c>
      <c r="C127" s="35" t="s">
        <v>506</v>
      </c>
      <c r="D127" s="35" t="s">
        <v>507</v>
      </c>
      <c r="E127" s="35" t="s">
        <v>508</v>
      </c>
      <c r="F127" s="35">
        <v>3</v>
      </c>
      <c r="G127" s="35">
        <v>3</v>
      </c>
      <c r="H127" s="35">
        <v>0</v>
      </c>
      <c r="I127" s="35" t="s">
        <v>33</v>
      </c>
      <c r="J127" s="35" t="s">
        <v>74</v>
      </c>
      <c r="K127" s="35">
        <v>1</v>
      </c>
      <c r="L127" s="62">
        <v>4.5</v>
      </c>
      <c r="M127" s="62">
        <v>5.15</v>
      </c>
      <c r="N127" s="35" t="s">
        <v>509</v>
      </c>
      <c r="O127" s="35" t="s">
        <v>324</v>
      </c>
      <c r="P127" s="35" t="s">
        <v>325</v>
      </c>
      <c r="Q127" s="35"/>
    </row>
    <row r="128" s="2" customFormat="1" ht="39" customHeight="1" spans="1:17">
      <c r="A128" s="39"/>
      <c r="B128" s="35" t="s">
        <v>510</v>
      </c>
      <c r="C128" s="35" t="s">
        <v>511</v>
      </c>
      <c r="D128" s="35" t="s">
        <v>512</v>
      </c>
      <c r="E128" s="35" t="s">
        <v>513</v>
      </c>
      <c r="F128" s="35">
        <v>10</v>
      </c>
      <c r="G128" s="35">
        <v>10</v>
      </c>
      <c r="H128" s="35">
        <v>0</v>
      </c>
      <c r="I128" s="35" t="s">
        <v>33</v>
      </c>
      <c r="J128" s="35" t="s">
        <v>74</v>
      </c>
      <c r="K128" s="35">
        <v>1</v>
      </c>
      <c r="L128" s="62">
        <v>4.5</v>
      </c>
      <c r="M128" s="62">
        <v>5.15</v>
      </c>
      <c r="N128" s="35" t="s">
        <v>514</v>
      </c>
      <c r="O128" s="35" t="s">
        <v>324</v>
      </c>
      <c r="P128" s="35" t="s">
        <v>325</v>
      </c>
      <c r="Q128" s="35"/>
    </row>
    <row r="129" s="2" customFormat="1" ht="50" customHeight="1" spans="1:17">
      <c r="A129" s="39"/>
      <c r="B129" s="35" t="s">
        <v>515</v>
      </c>
      <c r="C129" s="35" t="s">
        <v>516</v>
      </c>
      <c r="D129" s="35" t="s">
        <v>517</v>
      </c>
      <c r="E129" s="35" t="s">
        <v>518</v>
      </c>
      <c r="F129" s="35">
        <v>10</v>
      </c>
      <c r="G129" s="35">
        <v>10</v>
      </c>
      <c r="H129" s="35">
        <v>0</v>
      </c>
      <c r="I129" s="35" t="s">
        <v>33</v>
      </c>
      <c r="J129" s="35" t="s">
        <v>74</v>
      </c>
      <c r="K129" s="35">
        <v>1</v>
      </c>
      <c r="L129" s="62">
        <v>4.5</v>
      </c>
      <c r="M129" s="62">
        <v>5.15</v>
      </c>
      <c r="N129" s="35" t="s">
        <v>519</v>
      </c>
      <c r="O129" s="35" t="s">
        <v>324</v>
      </c>
      <c r="P129" s="35" t="s">
        <v>325</v>
      </c>
      <c r="Q129" s="35"/>
    </row>
    <row r="130" s="2" customFormat="1" ht="57" customHeight="1" spans="1:17">
      <c r="A130" s="39"/>
      <c r="B130" s="35" t="s">
        <v>520</v>
      </c>
      <c r="C130" s="35" t="s">
        <v>521</v>
      </c>
      <c r="D130" s="35" t="s">
        <v>522</v>
      </c>
      <c r="E130" s="35" t="s">
        <v>523</v>
      </c>
      <c r="F130" s="35">
        <v>4</v>
      </c>
      <c r="G130" s="35">
        <v>4</v>
      </c>
      <c r="H130" s="35">
        <v>0</v>
      </c>
      <c r="I130" s="35" t="s">
        <v>33</v>
      </c>
      <c r="J130" s="35" t="s">
        <v>74</v>
      </c>
      <c r="K130" s="35">
        <v>1</v>
      </c>
      <c r="L130" s="62">
        <v>4.5</v>
      </c>
      <c r="M130" s="62">
        <v>5.15</v>
      </c>
      <c r="N130" s="35" t="s">
        <v>524</v>
      </c>
      <c r="O130" s="35" t="s">
        <v>324</v>
      </c>
      <c r="P130" s="35" t="s">
        <v>325</v>
      </c>
      <c r="Q130" s="35"/>
    </row>
    <row r="131" s="2" customFormat="1" ht="44" customHeight="1" spans="1:17">
      <c r="A131" s="39"/>
      <c r="B131" s="35" t="s">
        <v>525</v>
      </c>
      <c r="C131" s="35" t="s">
        <v>526</v>
      </c>
      <c r="D131" s="35" t="s">
        <v>527</v>
      </c>
      <c r="E131" s="35" t="s">
        <v>528</v>
      </c>
      <c r="F131" s="35">
        <v>6</v>
      </c>
      <c r="G131" s="35">
        <v>6</v>
      </c>
      <c r="H131" s="35">
        <v>0</v>
      </c>
      <c r="I131" s="35" t="s">
        <v>33</v>
      </c>
      <c r="J131" s="35" t="s">
        <v>74</v>
      </c>
      <c r="K131" s="35">
        <v>1</v>
      </c>
      <c r="L131" s="62">
        <v>4.5</v>
      </c>
      <c r="M131" s="62">
        <v>5.15</v>
      </c>
      <c r="N131" s="35" t="s">
        <v>529</v>
      </c>
      <c r="O131" s="35" t="s">
        <v>324</v>
      </c>
      <c r="P131" s="35" t="s">
        <v>325</v>
      </c>
      <c r="Q131" s="35"/>
    </row>
    <row r="132" s="2" customFormat="1" ht="58" customHeight="1" spans="1:17">
      <c r="A132" s="39"/>
      <c r="B132" s="35" t="s">
        <v>530</v>
      </c>
      <c r="C132" s="35" t="s">
        <v>531</v>
      </c>
      <c r="D132" s="35" t="s">
        <v>532</v>
      </c>
      <c r="E132" s="35" t="s">
        <v>533</v>
      </c>
      <c r="F132" s="35">
        <v>4</v>
      </c>
      <c r="G132" s="35">
        <v>4</v>
      </c>
      <c r="H132" s="35">
        <v>0</v>
      </c>
      <c r="I132" s="35" t="s">
        <v>33</v>
      </c>
      <c r="J132" s="35" t="s">
        <v>74</v>
      </c>
      <c r="K132" s="35">
        <v>1</v>
      </c>
      <c r="L132" s="62">
        <v>4.5</v>
      </c>
      <c r="M132" s="62">
        <v>5.15</v>
      </c>
      <c r="N132" s="35" t="s">
        <v>534</v>
      </c>
      <c r="O132" s="35" t="s">
        <v>324</v>
      </c>
      <c r="P132" s="35" t="s">
        <v>325</v>
      </c>
      <c r="Q132" s="35"/>
    </row>
    <row r="133" s="2" customFormat="1" ht="58" customHeight="1" spans="1:17">
      <c r="A133" s="39"/>
      <c r="B133" s="35" t="s">
        <v>535</v>
      </c>
      <c r="C133" s="35" t="s">
        <v>536</v>
      </c>
      <c r="D133" s="35" t="s">
        <v>537</v>
      </c>
      <c r="E133" s="35" t="s">
        <v>538</v>
      </c>
      <c r="F133" s="35">
        <v>15</v>
      </c>
      <c r="G133" s="35">
        <v>15</v>
      </c>
      <c r="H133" s="35">
        <v>0</v>
      </c>
      <c r="I133" s="35" t="s">
        <v>33</v>
      </c>
      <c r="J133" s="35" t="s">
        <v>74</v>
      </c>
      <c r="K133" s="35">
        <v>1</v>
      </c>
      <c r="L133" s="62">
        <v>4.5</v>
      </c>
      <c r="M133" s="62">
        <v>5.15</v>
      </c>
      <c r="N133" s="35" t="s">
        <v>539</v>
      </c>
      <c r="O133" s="35" t="s">
        <v>324</v>
      </c>
      <c r="P133" s="35" t="s">
        <v>325</v>
      </c>
      <c r="Q133" s="35"/>
    </row>
    <row r="134" s="2" customFormat="1" ht="71" customHeight="1" spans="1:17">
      <c r="A134" s="39"/>
      <c r="B134" s="35" t="s">
        <v>540</v>
      </c>
      <c r="C134" s="35" t="s">
        <v>541</v>
      </c>
      <c r="D134" s="35" t="s">
        <v>542</v>
      </c>
      <c r="E134" s="35" t="s">
        <v>543</v>
      </c>
      <c r="F134" s="35">
        <v>11</v>
      </c>
      <c r="G134" s="35">
        <v>11</v>
      </c>
      <c r="H134" s="35">
        <v>0</v>
      </c>
      <c r="I134" s="35" t="s">
        <v>33</v>
      </c>
      <c r="J134" s="35" t="s">
        <v>74</v>
      </c>
      <c r="K134" s="35">
        <v>1</v>
      </c>
      <c r="L134" s="62">
        <v>4.5</v>
      </c>
      <c r="M134" s="62">
        <v>5.15</v>
      </c>
      <c r="N134" s="35" t="s">
        <v>544</v>
      </c>
      <c r="O134" s="35" t="s">
        <v>324</v>
      </c>
      <c r="P134" s="35" t="s">
        <v>325</v>
      </c>
      <c r="Q134" s="35"/>
    </row>
    <row r="135" s="2" customFormat="1" ht="59" customHeight="1" spans="1:17">
      <c r="A135" s="39"/>
      <c r="B135" s="35" t="s">
        <v>545</v>
      </c>
      <c r="C135" s="35" t="s">
        <v>546</v>
      </c>
      <c r="D135" s="35" t="s">
        <v>547</v>
      </c>
      <c r="E135" s="35" t="s">
        <v>548</v>
      </c>
      <c r="F135" s="35">
        <v>3</v>
      </c>
      <c r="G135" s="35">
        <v>3</v>
      </c>
      <c r="H135" s="35">
        <v>0</v>
      </c>
      <c r="I135" s="35" t="s">
        <v>33</v>
      </c>
      <c r="J135" s="35" t="s">
        <v>74</v>
      </c>
      <c r="K135" s="35">
        <v>1</v>
      </c>
      <c r="L135" s="62">
        <v>4.5</v>
      </c>
      <c r="M135" s="62">
        <v>5.15</v>
      </c>
      <c r="N135" s="35" t="s">
        <v>549</v>
      </c>
      <c r="O135" s="35" t="s">
        <v>324</v>
      </c>
      <c r="P135" s="35" t="s">
        <v>325</v>
      </c>
      <c r="Q135" s="35"/>
    </row>
    <row r="136" s="2" customFormat="1" ht="53" customHeight="1" spans="1:17">
      <c r="A136" s="39"/>
      <c r="B136" s="35" t="s">
        <v>550</v>
      </c>
      <c r="C136" s="35" t="s">
        <v>551</v>
      </c>
      <c r="D136" s="35" t="s">
        <v>552</v>
      </c>
      <c r="E136" s="35" t="s">
        <v>553</v>
      </c>
      <c r="F136" s="35">
        <v>4</v>
      </c>
      <c r="G136" s="35">
        <v>4</v>
      </c>
      <c r="H136" s="35">
        <v>0</v>
      </c>
      <c r="I136" s="35" t="s">
        <v>33</v>
      </c>
      <c r="J136" s="35" t="s">
        <v>74</v>
      </c>
      <c r="K136" s="35">
        <v>1</v>
      </c>
      <c r="L136" s="62">
        <v>4.5</v>
      </c>
      <c r="M136" s="62">
        <v>5.15</v>
      </c>
      <c r="N136" s="35" t="s">
        <v>554</v>
      </c>
      <c r="O136" s="35" t="s">
        <v>324</v>
      </c>
      <c r="P136" s="35" t="s">
        <v>325</v>
      </c>
      <c r="Q136" s="35"/>
    </row>
    <row r="137" s="2" customFormat="1" ht="29" customHeight="1" spans="1:17">
      <c r="A137" s="39"/>
      <c r="B137" s="35" t="s">
        <v>555</v>
      </c>
      <c r="C137" s="35" t="s">
        <v>556</v>
      </c>
      <c r="D137" s="35" t="s">
        <v>557</v>
      </c>
      <c r="E137" s="35" t="s">
        <v>558</v>
      </c>
      <c r="F137" s="35">
        <v>2</v>
      </c>
      <c r="G137" s="35">
        <v>2</v>
      </c>
      <c r="H137" s="35">
        <v>0</v>
      </c>
      <c r="I137" s="35" t="s">
        <v>33</v>
      </c>
      <c r="J137" s="35" t="s">
        <v>74</v>
      </c>
      <c r="K137" s="35">
        <v>1</v>
      </c>
      <c r="L137" s="62">
        <v>4.5</v>
      </c>
      <c r="M137" s="62">
        <v>5.15</v>
      </c>
      <c r="N137" s="35" t="s">
        <v>559</v>
      </c>
      <c r="O137" s="35" t="s">
        <v>324</v>
      </c>
      <c r="P137" s="35" t="s">
        <v>325</v>
      </c>
      <c r="Q137" s="35"/>
    </row>
    <row r="138" s="2" customFormat="1" ht="34" customHeight="1" spans="1:17">
      <c r="A138" s="39"/>
      <c r="B138" s="35" t="s">
        <v>560</v>
      </c>
      <c r="C138" s="35" t="s">
        <v>561</v>
      </c>
      <c r="D138" s="35" t="s">
        <v>562</v>
      </c>
      <c r="E138" s="35" t="s">
        <v>563</v>
      </c>
      <c r="F138" s="35">
        <v>4</v>
      </c>
      <c r="G138" s="35">
        <v>4</v>
      </c>
      <c r="H138" s="35">
        <v>0</v>
      </c>
      <c r="I138" s="35" t="s">
        <v>33</v>
      </c>
      <c r="J138" s="35" t="s">
        <v>74</v>
      </c>
      <c r="K138" s="35">
        <v>1</v>
      </c>
      <c r="L138" s="62">
        <v>4.5</v>
      </c>
      <c r="M138" s="62">
        <v>5.15</v>
      </c>
      <c r="N138" s="35" t="s">
        <v>564</v>
      </c>
      <c r="O138" s="35" t="s">
        <v>324</v>
      </c>
      <c r="P138" s="35" t="s">
        <v>325</v>
      </c>
      <c r="Q138" s="35"/>
    </row>
    <row r="139" s="2" customFormat="1" ht="39" customHeight="1" spans="1:17">
      <c r="A139" s="39"/>
      <c r="B139" s="35" t="s">
        <v>565</v>
      </c>
      <c r="C139" s="35" t="s">
        <v>566</v>
      </c>
      <c r="D139" s="35" t="s">
        <v>567</v>
      </c>
      <c r="E139" s="35" t="s">
        <v>568</v>
      </c>
      <c r="F139" s="35">
        <v>2</v>
      </c>
      <c r="G139" s="35">
        <v>2</v>
      </c>
      <c r="H139" s="35">
        <v>0</v>
      </c>
      <c r="I139" s="35" t="s">
        <v>33</v>
      </c>
      <c r="J139" s="35" t="s">
        <v>74</v>
      </c>
      <c r="K139" s="35">
        <v>1</v>
      </c>
      <c r="L139" s="62">
        <v>4.5</v>
      </c>
      <c r="M139" s="62">
        <v>5.15</v>
      </c>
      <c r="N139" s="35" t="s">
        <v>569</v>
      </c>
      <c r="O139" s="35" t="s">
        <v>324</v>
      </c>
      <c r="P139" s="35" t="s">
        <v>325</v>
      </c>
      <c r="Q139" s="35"/>
    </row>
    <row r="140" s="2" customFormat="1" ht="31" customHeight="1" spans="1:17">
      <c r="A140" s="39"/>
      <c r="B140" s="35" t="s">
        <v>570</v>
      </c>
      <c r="C140" s="35" t="s">
        <v>571</v>
      </c>
      <c r="D140" s="35" t="s">
        <v>572</v>
      </c>
      <c r="E140" s="35" t="s">
        <v>573</v>
      </c>
      <c r="F140" s="35">
        <v>8</v>
      </c>
      <c r="G140" s="35">
        <v>8</v>
      </c>
      <c r="H140" s="35">
        <v>0</v>
      </c>
      <c r="I140" s="35" t="s">
        <v>33</v>
      </c>
      <c r="J140" s="35" t="s">
        <v>74</v>
      </c>
      <c r="K140" s="35">
        <v>1</v>
      </c>
      <c r="L140" s="62">
        <v>4.5</v>
      </c>
      <c r="M140" s="62">
        <v>5.8</v>
      </c>
      <c r="N140" s="35" t="s">
        <v>574</v>
      </c>
      <c r="O140" s="35" t="s">
        <v>324</v>
      </c>
      <c r="P140" s="35" t="s">
        <v>325</v>
      </c>
      <c r="Q140" s="35"/>
    </row>
    <row r="141" s="2" customFormat="1" ht="26" customHeight="1" spans="1:17">
      <c r="A141" s="39"/>
      <c r="B141" s="35" t="s">
        <v>575</v>
      </c>
      <c r="C141" s="35" t="s">
        <v>576</v>
      </c>
      <c r="D141" s="35" t="s">
        <v>576</v>
      </c>
      <c r="E141" s="35" t="s">
        <v>577</v>
      </c>
      <c r="F141" s="35">
        <v>5.2</v>
      </c>
      <c r="G141" s="35">
        <v>5.2</v>
      </c>
      <c r="H141" s="35">
        <v>0</v>
      </c>
      <c r="I141" s="35" t="s">
        <v>79</v>
      </c>
      <c r="J141" s="35" t="s">
        <v>74</v>
      </c>
      <c r="K141" s="35">
        <v>1</v>
      </c>
      <c r="L141" s="62">
        <v>4.5</v>
      </c>
      <c r="M141" s="62">
        <v>5.8</v>
      </c>
      <c r="N141" s="35" t="s">
        <v>578</v>
      </c>
      <c r="O141" s="35" t="s">
        <v>324</v>
      </c>
      <c r="P141" s="35" t="s">
        <v>325</v>
      </c>
      <c r="Q141" s="35"/>
    </row>
    <row r="142" s="2" customFormat="1" ht="26" customHeight="1" spans="1:17">
      <c r="A142" s="39"/>
      <c r="B142" s="35" t="s">
        <v>579</v>
      </c>
      <c r="C142" s="35" t="s">
        <v>580</v>
      </c>
      <c r="D142" s="35" t="s">
        <v>581</v>
      </c>
      <c r="E142" s="35" t="s">
        <v>582</v>
      </c>
      <c r="F142" s="35">
        <v>3</v>
      </c>
      <c r="G142" s="35">
        <v>3</v>
      </c>
      <c r="H142" s="35">
        <v>0</v>
      </c>
      <c r="I142" s="35" t="s">
        <v>33</v>
      </c>
      <c r="J142" s="35" t="s">
        <v>74</v>
      </c>
      <c r="K142" s="35">
        <v>1</v>
      </c>
      <c r="L142" s="62">
        <v>4.5</v>
      </c>
      <c r="M142" s="62">
        <v>5.8</v>
      </c>
      <c r="N142" s="35" t="s">
        <v>583</v>
      </c>
      <c r="O142" s="35" t="s">
        <v>324</v>
      </c>
      <c r="P142" s="35" t="s">
        <v>325</v>
      </c>
      <c r="Q142" s="35"/>
    </row>
    <row r="143" s="2" customFormat="1" ht="29" customHeight="1" spans="1:17">
      <c r="A143" s="39"/>
      <c r="B143" s="35" t="s">
        <v>584</v>
      </c>
      <c r="C143" s="35" t="s">
        <v>585</v>
      </c>
      <c r="D143" s="35" t="s">
        <v>586</v>
      </c>
      <c r="E143" s="35" t="s">
        <v>587</v>
      </c>
      <c r="F143" s="35">
        <v>6.5</v>
      </c>
      <c r="G143" s="35">
        <v>6.5</v>
      </c>
      <c r="H143" s="35">
        <v>0</v>
      </c>
      <c r="I143" s="35" t="s">
        <v>79</v>
      </c>
      <c r="J143" s="35" t="s">
        <v>74</v>
      </c>
      <c r="K143" s="35">
        <v>1</v>
      </c>
      <c r="L143" s="62">
        <v>4.5</v>
      </c>
      <c r="M143" s="62">
        <v>5.8</v>
      </c>
      <c r="N143" s="35" t="s">
        <v>588</v>
      </c>
      <c r="O143" s="35" t="s">
        <v>324</v>
      </c>
      <c r="P143" s="35" t="s">
        <v>325</v>
      </c>
      <c r="Q143" s="35"/>
    </row>
    <row r="144" s="2" customFormat="1" ht="29" customHeight="1" spans="1:17">
      <c r="A144" s="39"/>
      <c r="B144" s="35" t="s">
        <v>589</v>
      </c>
      <c r="C144" s="35" t="s">
        <v>590</v>
      </c>
      <c r="D144" s="35" t="s">
        <v>591</v>
      </c>
      <c r="E144" s="35" t="s">
        <v>592</v>
      </c>
      <c r="F144" s="35">
        <v>2.2</v>
      </c>
      <c r="G144" s="35">
        <v>2.2</v>
      </c>
      <c r="H144" s="35">
        <v>0</v>
      </c>
      <c r="I144" s="35" t="s">
        <v>79</v>
      </c>
      <c r="J144" s="35" t="s">
        <v>74</v>
      </c>
      <c r="K144" s="35">
        <v>1</v>
      </c>
      <c r="L144" s="62">
        <v>4.5</v>
      </c>
      <c r="M144" s="62">
        <v>5.8</v>
      </c>
      <c r="N144" s="35" t="s">
        <v>593</v>
      </c>
      <c r="O144" s="35" t="s">
        <v>324</v>
      </c>
      <c r="P144" s="35" t="s">
        <v>325</v>
      </c>
      <c r="Q144" s="35"/>
    </row>
    <row r="145" s="2" customFormat="1" ht="29" customHeight="1" spans="1:17">
      <c r="A145" s="39"/>
      <c r="B145" s="35" t="s">
        <v>594</v>
      </c>
      <c r="C145" s="35" t="s">
        <v>595</v>
      </c>
      <c r="D145" s="35" t="s">
        <v>596</v>
      </c>
      <c r="E145" s="35" t="s">
        <v>597</v>
      </c>
      <c r="F145" s="35">
        <v>0.2</v>
      </c>
      <c r="G145" s="35">
        <v>0.2</v>
      </c>
      <c r="H145" s="35">
        <v>0</v>
      </c>
      <c r="I145" s="35" t="s">
        <v>79</v>
      </c>
      <c r="J145" s="35" t="s">
        <v>74</v>
      </c>
      <c r="K145" s="35">
        <v>1</v>
      </c>
      <c r="L145" s="62">
        <v>4.5</v>
      </c>
      <c r="M145" s="62">
        <v>5.8</v>
      </c>
      <c r="N145" s="35" t="s">
        <v>598</v>
      </c>
      <c r="O145" s="35" t="s">
        <v>324</v>
      </c>
      <c r="P145" s="35" t="s">
        <v>325</v>
      </c>
      <c r="Q145" s="35"/>
    </row>
    <row r="146" s="2" customFormat="1" ht="29" customHeight="1" spans="1:17">
      <c r="A146" s="39"/>
      <c r="B146" s="35" t="s">
        <v>599</v>
      </c>
      <c r="C146" s="35" t="s">
        <v>600</v>
      </c>
      <c r="D146" s="35" t="s">
        <v>600</v>
      </c>
      <c r="E146" s="35" t="s">
        <v>601</v>
      </c>
      <c r="F146" s="35">
        <v>0.8</v>
      </c>
      <c r="G146" s="35">
        <v>0.8</v>
      </c>
      <c r="H146" s="35">
        <v>0</v>
      </c>
      <c r="I146" s="35" t="s">
        <v>79</v>
      </c>
      <c r="J146" s="35" t="s">
        <v>74</v>
      </c>
      <c r="K146" s="35">
        <v>1</v>
      </c>
      <c r="L146" s="62">
        <v>4.5</v>
      </c>
      <c r="M146" s="62">
        <v>5.8</v>
      </c>
      <c r="N146" s="35" t="s">
        <v>602</v>
      </c>
      <c r="O146" s="35" t="s">
        <v>324</v>
      </c>
      <c r="P146" s="35" t="s">
        <v>325</v>
      </c>
      <c r="Q146" s="35"/>
    </row>
    <row r="147" s="2" customFormat="1" ht="29" customHeight="1" spans="1:17">
      <c r="A147" s="39"/>
      <c r="B147" s="35" t="s">
        <v>603</v>
      </c>
      <c r="C147" s="35" t="s">
        <v>604</v>
      </c>
      <c r="D147" s="35" t="s">
        <v>605</v>
      </c>
      <c r="E147" s="35" t="s">
        <v>606</v>
      </c>
      <c r="F147" s="35">
        <v>1</v>
      </c>
      <c r="G147" s="35">
        <v>1</v>
      </c>
      <c r="H147" s="35">
        <v>0</v>
      </c>
      <c r="I147" s="35" t="s">
        <v>33</v>
      </c>
      <c r="J147" s="35" t="s">
        <v>74</v>
      </c>
      <c r="K147" s="35">
        <v>1</v>
      </c>
      <c r="L147" s="62">
        <v>4.5</v>
      </c>
      <c r="M147" s="62">
        <v>5.8</v>
      </c>
      <c r="N147" s="35" t="s">
        <v>607</v>
      </c>
      <c r="O147" s="35" t="s">
        <v>324</v>
      </c>
      <c r="P147" s="35" t="s">
        <v>325</v>
      </c>
      <c r="Q147" s="35"/>
    </row>
    <row r="148" s="2" customFormat="1" ht="29" customHeight="1" spans="1:17">
      <c r="A148" s="39"/>
      <c r="B148" s="35" t="s">
        <v>608</v>
      </c>
      <c r="C148" s="35" t="s">
        <v>609</v>
      </c>
      <c r="D148" s="35" t="s">
        <v>610</v>
      </c>
      <c r="E148" s="35" t="s">
        <v>611</v>
      </c>
      <c r="F148" s="35">
        <v>2.8</v>
      </c>
      <c r="G148" s="35">
        <v>2.8</v>
      </c>
      <c r="H148" s="35">
        <v>0</v>
      </c>
      <c r="I148" s="35" t="s">
        <v>79</v>
      </c>
      <c r="J148" s="35" t="s">
        <v>74</v>
      </c>
      <c r="K148" s="35">
        <v>1</v>
      </c>
      <c r="L148" s="62">
        <v>4.5</v>
      </c>
      <c r="M148" s="62">
        <v>5.8</v>
      </c>
      <c r="N148" s="35" t="s">
        <v>612</v>
      </c>
      <c r="O148" s="35" t="s">
        <v>324</v>
      </c>
      <c r="P148" s="35" t="s">
        <v>325</v>
      </c>
      <c r="Q148" s="35"/>
    </row>
    <row r="149" s="2" customFormat="1" ht="29" customHeight="1" spans="1:17">
      <c r="A149" s="39"/>
      <c r="B149" s="35" t="s">
        <v>613</v>
      </c>
      <c r="C149" s="35" t="s">
        <v>614</v>
      </c>
      <c r="D149" s="35" t="s">
        <v>426</v>
      </c>
      <c r="E149" s="35" t="s">
        <v>615</v>
      </c>
      <c r="F149" s="35">
        <v>1</v>
      </c>
      <c r="G149" s="35">
        <v>1</v>
      </c>
      <c r="H149" s="35">
        <v>0</v>
      </c>
      <c r="I149" s="35" t="s">
        <v>79</v>
      </c>
      <c r="J149" s="35" t="s">
        <v>74</v>
      </c>
      <c r="K149" s="35">
        <v>1</v>
      </c>
      <c r="L149" s="62">
        <v>4.5</v>
      </c>
      <c r="M149" s="62">
        <v>5.8</v>
      </c>
      <c r="N149" s="35" t="s">
        <v>616</v>
      </c>
      <c r="O149" s="35" t="s">
        <v>324</v>
      </c>
      <c r="P149" s="35" t="s">
        <v>325</v>
      </c>
      <c r="Q149" s="35"/>
    </row>
    <row r="150" s="2" customFormat="1" ht="29" customHeight="1" spans="1:17">
      <c r="A150" s="39"/>
      <c r="B150" s="35" t="s">
        <v>617</v>
      </c>
      <c r="C150" s="35" t="s">
        <v>618</v>
      </c>
      <c r="D150" s="35" t="s">
        <v>619</v>
      </c>
      <c r="E150" s="35" t="s">
        <v>597</v>
      </c>
      <c r="F150" s="35">
        <v>0.5</v>
      </c>
      <c r="G150" s="35">
        <v>0.5</v>
      </c>
      <c r="H150" s="35">
        <v>0</v>
      </c>
      <c r="I150" s="35" t="s">
        <v>79</v>
      </c>
      <c r="J150" s="35" t="s">
        <v>74</v>
      </c>
      <c r="K150" s="35">
        <v>1</v>
      </c>
      <c r="L150" s="62">
        <v>4.5</v>
      </c>
      <c r="M150" s="62">
        <v>5.8</v>
      </c>
      <c r="N150" s="35" t="s">
        <v>620</v>
      </c>
      <c r="O150" s="35" t="s">
        <v>324</v>
      </c>
      <c r="P150" s="35" t="s">
        <v>325</v>
      </c>
      <c r="Q150" s="35"/>
    </row>
    <row r="151" s="2" customFormat="1" ht="30" customHeight="1" spans="1:17">
      <c r="A151" s="39"/>
      <c r="B151" s="35" t="s">
        <v>621</v>
      </c>
      <c r="C151" s="35" t="s">
        <v>622</v>
      </c>
      <c r="D151" s="35" t="s">
        <v>622</v>
      </c>
      <c r="E151" s="35" t="s">
        <v>623</v>
      </c>
      <c r="F151" s="42">
        <v>8</v>
      </c>
      <c r="G151" s="42">
        <v>8</v>
      </c>
      <c r="H151" s="35">
        <v>0</v>
      </c>
      <c r="I151" s="35" t="s">
        <v>79</v>
      </c>
      <c r="J151" s="35" t="s">
        <v>74</v>
      </c>
      <c r="K151" s="35">
        <v>1</v>
      </c>
      <c r="L151" s="62">
        <v>4.5</v>
      </c>
      <c r="M151" s="62">
        <v>5.8</v>
      </c>
      <c r="N151" s="35" t="s">
        <v>624</v>
      </c>
      <c r="O151" s="35" t="s">
        <v>324</v>
      </c>
      <c r="P151" s="35" t="s">
        <v>325</v>
      </c>
      <c r="Q151" s="35"/>
    </row>
    <row r="152" s="2" customFormat="1" ht="24" customHeight="1" spans="1:17">
      <c r="A152" s="39"/>
      <c r="B152" s="35" t="s">
        <v>625</v>
      </c>
      <c r="C152" s="35" t="s">
        <v>626</v>
      </c>
      <c r="D152" s="35" t="s">
        <v>627</v>
      </c>
      <c r="E152" s="35" t="s">
        <v>628</v>
      </c>
      <c r="F152" s="42">
        <v>12.8</v>
      </c>
      <c r="G152" s="42">
        <v>12.8</v>
      </c>
      <c r="H152" s="35">
        <v>0</v>
      </c>
      <c r="I152" s="35" t="s">
        <v>79</v>
      </c>
      <c r="J152" s="35" t="s">
        <v>74</v>
      </c>
      <c r="K152" s="35">
        <v>1</v>
      </c>
      <c r="L152" s="62">
        <v>4.5</v>
      </c>
      <c r="M152" s="62">
        <v>5.8</v>
      </c>
      <c r="N152" s="35" t="s">
        <v>629</v>
      </c>
      <c r="O152" s="35" t="s">
        <v>324</v>
      </c>
      <c r="P152" s="35" t="s">
        <v>325</v>
      </c>
      <c r="Q152" s="35"/>
    </row>
    <row r="153" s="2" customFormat="1" ht="30" customHeight="1" spans="1:17">
      <c r="A153" s="39"/>
      <c r="B153" s="72" t="s">
        <v>630</v>
      </c>
      <c r="C153" s="35" t="s">
        <v>631</v>
      </c>
      <c r="D153" s="35" t="s">
        <v>31</v>
      </c>
      <c r="E153" s="35" t="s">
        <v>631</v>
      </c>
      <c r="F153" s="35">
        <v>275.135742</v>
      </c>
      <c r="G153" s="35">
        <v>275.135742</v>
      </c>
      <c r="H153" s="35">
        <v>0</v>
      </c>
      <c r="I153" s="35" t="s">
        <v>33</v>
      </c>
      <c r="J153" s="35" t="s">
        <v>34</v>
      </c>
      <c r="K153" s="35">
        <v>1</v>
      </c>
      <c r="L153" s="62" t="s">
        <v>209</v>
      </c>
      <c r="M153" s="62" t="s">
        <v>632</v>
      </c>
      <c r="N153" s="35" t="s">
        <v>633</v>
      </c>
      <c r="O153" s="35" t="s">
        <v>634</v>
      </c>
      <c r="P153" s="35" t="s">
        <v>302</v>
      </c>
      <c r="Q153" s="35"/>
    </row>
    <row r="154" s="2" customFormat="1" ht="65" customHeight="1" spans="1:17">
      <c r="A154" s="39"/>
      <c r="B154" s="72" t="s">
        <v>635</v>
      </c>
      <c r="C154" s="35" t="s">
        <v>636</v>
      </c>
      <c r="D154" s="35" t="s">
        <v>190</v>
      </c>
      <c r="E154" s="35" t="s">
        <v>637</v>
      </c>
      <c r="F154" s="35">
        <v>76.5312</v>
      </c>
      <c r="G154" s="35">
        <v>76.5312</v>
      </c>
      <c r="H154" s="35">
        <v>0</v>
      </c>
      <c r="I154" s="35" t="s">
        <v>33</v>
      </c>
      <c r="J154" s="35" t="s">
        <v>34</v>
      </c>
      <c r="K154" s="35">
        <v>1</v>
      </c>
      <c r="L154" s="62" t="s">
        <v>43</v>
      </c>
      <c r="M154" s="62" t="s">
        <v>210</v>
      </c>
      <c r="N154" s="35" t="s">
        <v>638</v>
      </c>
      <c r="O154" s="35" t="s">
        <v>639</v>
      </c>
      <c r="P154" s="35" t="s">
        <v>640</v>
      </c>
      <c r="Q154" s="35"/>
    </row>
    <row r="155" s="2" customFormat="1" ht="69" customHeight="1" spans="1:17">
      <c r="A155" s="39"/>
      <c r="B155" s="72" t="s">
        <v>641</v>
      </c>
      <c r="C155" s="35" t="s">
        <v>636</v>
      </c>
      <c r="D155" s="35" t="s">
        <v>267</v>
      </c>
      <c r="E155" s="35" t="s">
        <v>642</v>
      </c>
      <c r="F155" s="35">
        <v>69.98</v>
      </c>
      <c r="G155" s="35">
        <v>69.98</v>
      </c>
      <c r="H155" s="35">
        <v>0</v>
      </c>
      <c r="I155" s="35" t="s">
        <v>33</v>
      </c>
      <c r="J155" s="35" t="s">
        <v>34</v>
      </c>
      <c r="K155" s="35">
        <v>1</v>
      </c>
      <c r="L155" s="62" t="s">
        <v>43</v>
      </c>
      <c r="M155" s="62" t="s">
        <v>210</v>
      </c>
      <c r="N155" s="35" t="s">
        <v>638</v>
      </c>
      <c r="O155" s="35" t="s">
        <v>639</v>
      </c>
      <c r="P155" s="35" t="s">
        <v>640</v>
      </c>
      <c r="Q155" s="35"/>
    </row>
    <row r="156" s="2" customFormat="1" ht="65" customHeight="1" spans="1:17">
      <c r="A156" s="39"/>
      <c r="B156" s="72" t="s">
        <v>643</v>
      </c>
      <c r="C156" s="35" t="s">
        <v>636</v>
      </c>
      <c r="D156" s="35" t="s">
        <v>273</v>
      </c>
      <c r="E156" s="35" t="s">
        <v>644</v>
      </c>
      <c r="F156" s="35">
        <v>58.0839</v>
      </c>
      <c r="G156" s="35">
        <v>58.0839</v>
      </c>
      <c r="H156" s="35">
        <v>0</v>
      </c>
      <c r="I156" s="35" t="s">
        <v>33</v>
      </c>
      <c r="J156" s="35" t="s">
        <v>34</v>
      </c>
      <c r="K156" s="35">
        <v>1</v>
      </c>
      <c r="L156" s="62" t="s">
        <v>43</v>
      </c>
      <c r="M156" s="62" t="s">
        <v>210</v>
      </c>
      <c r="N156" s="35" t="s">
        <v>638</v>
      </c>
      <c r="O156" s="35" t="s">
        <v>639</v>
      </c>
      <c r="P156" s="35" t="s">
        <v>640</v>
      </c>
      <c r="Q156" s="35"/>
    </row>
    <row r="157" s="2" customFormat="1" ht="66" customHeight="1" spans="1:17">
      <c r="A157" s="39"/>
      <c r="B157" s="72" t="s">
        <v>645</v>
      </c>
      <c r="C157" s="35" t="s">
        <v>646</v>
      </c>
      <c r="D157" s="35" t="s">
        <v>647</v>
      </c>
      <c r="E157" s="35" t="s">
        <v>648</v>
      </c>
      <c r="F157" s="35">
        <v>8.9769</v>
      </c>
      <c r="G157" s="35">
        <v>8.9769</v>
      </c>
      <c r="H157" s="35">
        <v>0</v>
      </c>
      <c r="I157" s="35" t="s">
        <v>33</v>
      </c>
      <c r="J157" s="35" t="s">
        <v>34</v>
      </c>
      <c r="K157" s="35">
        <v>1</v>
      </c>
      <c r="L157" s="62" t="s">
        <v>43</v>
      </c>
      <c r="M157" s="62" t="s">
        <v>210</v>
      </c>
      <c r="N157" s="35" t="s">
        <v>638</v>
      </c>
      <c r="O157" s="35" t="s">
        <v>639</v>
      </c>
      <c r="P157" s="35" t="s">
        <v>640</v>
      </c>
      <c r="Q157" s="35"/>
    </row>
    <row r="158" s="2" customFormat="1" ht="68" customHeight="1" spans="1:17">
      <c r="A158" s="39"/>
      <c r="B158" s="72" t="s">
        <v>649</v>
      </c>
      <c r="C158" s="35" t="s">
        <v>646</v>
      </c>
      <c r="D158" s="35" t="s">
        <v>650</v>
      </c>
      <c r="E158" s="35" t="s">
        <v>651</v>
      </c>
      <c r="F158" s="35">
        <v>4.7247</v>
      </c>
      <c r="G158" s="35">
        <v>4.7247</v>
      </c>
      <c r="H158" s="35">
        <v>0</v>
      </c>
      <c r="I158" s="35" t="s">
        <v>33</v>
      </c>
      <c r="J158" s="35" t="s">
        <v>34</v>
      </c>
      <c r="K158" s="35">
        <v>1</v>
      </c>
      <c r="L158" s="62" t="s">
        <v>43</v>
      </c>
      <c r="M158" s="62" t="s">
        <v>210</v>
      </c>
      <c r="N158" s="35" t="s">
        <v>638</v>
      </c>
      <c r="O158" s="35" t="s">
        <v>639</v>
      </c>
      <c r="P158" s="35" t="s">
        <v>640</v>
      </c>
      <c r="Q158" s="35"/>
    </row>
    <row r="159" s="2" customFormat="1" ht="71" customHeight="1" spans="1:17">
      <c r="A159" s="39"/>
      <c r="B159" s="72" t="s">
        <v>652</v>
      </c>
      <c r="C159" s="35" t="s">
        <v>646</v>
      </c>
      <c r="D159" s="35" t="s">
        <v>653</v>
      </c>
      <c r="E159" s="35" t="s">
        <v>654</v>
      </c>
      <c r="F159" s="35">
        <v>5.1026</v>
      </c>
      <c r="G159" s="35">
        <v>5.1026</v>
      </c>
      <c r="H159" s="35">
        <v>0</v>
      </c>
      <c r="I159" s="35" t="s">
        <v>33</v>
      </c>
      <c r="J159" s="35" t="s">
        <v>34</v>
      </c>
      <c r="K159" s="35">
        <v>1</v>
      </c>
      <c r="L159" s="62" t="s">
        <v>43</v>
      </c>
      <c r="M159" s="62" t="s">
        <v>210</v>
      </c>
      <c r="N159" s="35" t="s">
        <v>638</v>
      </c>
      <c r="O159" s="35" t="s">
        <v>639</v>
      </c>
      <c r="P159" s="35" t="s">
        <v>640</v>
      </c>
      <c r="Q159" s="35"/>
    </row>
    <row r="160" s="2" customFormat="1" ht="75" customHeight="1" spans="1:17">
      <c r="A160" s="39"/>
      <c r="B160" s="72" t="s">
        <v>655</v>
      </c>
      <c r="C160" s="35" t="s">
        <v>646</v>
      </c>
      <c r="D160" s="35" t="s">
        <v>656</v>
      </c>
      <c r="E160" s="35" t="s">
        <v>657</v>
      </c>
      <c r="F160" s="35">
        <v>4.1577</v>
      </c>
      <c r="G160" s="35">
        <v>4.1577</v>
      </c>
      <c r="H160" s="35">
        <v>0</v>
      </c>
      <c r="I160" s="35" t="s">
        <v>33</v>
      </c>
      <c r="J160" s="35" t="s">
        <v>34</v>
      </c>
      <c r="K160" s="35">
        <v>1</v>
      </c>
      <c r="L160" s="62" t="s">
        <v>43</v>
      </c>
      <c r="M160" s="62" t="s">
        <v>210</v>
      </c>
      <c r="N160" s="35" t="s">
        <v>638</v>
      </c>
      <c r="O160" s="35" t="s">
        <v>639</v>
      </c>
      <c r="P160" s="35" t="s">
        <v>640</v>
      </c>
      <c r="Q160" s="35"/>
    </row>
    <row r="161" s="2" customFormat="1" ht="72" customHeight="1" spans="1:17">
      <c r="A161" s="39"/>
      <c r="B161" s="72" t="s">
        <v>658</v>
      </c>
      <c r="C161" s="35" t="s">
        <v>646</v>
      </c>
      <c r="D161" s="35" t="s">
        <v>659</v>
      </c>
      <c r="E161" s="35" t="s">
        <v>660</v>
      </c>
      <c r="F161" s="35">
        <v>4.9136</v>
      </c>
      <c r="G161" s="35">
        <v>4.9136</v>
      </c>
      <c r="H161" s="35">
        <v>0</v>
      </c>
      <c r="I161" s="35" t="s">
        <v>33</v>
      </c>
      <c r="J161" s="35" t="s">
        <v>34</v>
      </c>
      <c r="K161" s="35">
        <v>1</v>
      </c>
      <c r="L161" s="62" t="s">
        <v>43</v>
      </c>
      <c r="M161" s="62" t="s">
        <v>210</v>
      </c>
      <c r="N161" s="35" t="s">
        <v>638</v>
      </c>
      <c r="O161" s="35" t="s">
        <v>639</v>
      </c>
      <c r="P161" s="35" t="s">
        <v>640</v>
      </c>
      <c r="Q161" s="35"/>
    </row>
    <row r="162" s="2" customFormat="1" ht="26" customHeight="1" spans="1:17">
      <c r="A162" s="39"/>
      <c r="B162" s="72" t="s">
        <v>661</v>
      </c>
      <c r="C162" s="35" t="s">
        <v>662</v>
      </c>
      <c r="D162" s="35" t="s">
        <v>663</v>
      </c>
      <c r="E162" s="35" t="s">
        <v>664</v>
      </c>
      <c r="F162" s="35">
        <v>142.28</v>
      </c>
      <c r="G162" s="35">
        <v>142.28</v>
      </c>
      <c r="H162" s="35">
        <v>0</v>
      </c>
      <c r="I162" s="35" t="s">
        <v>33</v>
      </c>
      <c r="J162" s="35" t="s">
        <v>34</v>
      </c>
      <c r="K162" s="35">
        <v>1</v>
      </c>
      <c r="L162" s="62" t="s">
        <v>665</v>
      </c>
      <c r="M162" s="62" t="s">
        <v>127</v>
      </c>
      <c r="N162" s="35" t="s">
        <v>666</v>
      </c>
      <c r="O162" s="35" t="s">
        <v>667</v>
      </c>
      <c r="P162" s="35" t="s">
        <v>668</v>
      </c>
      <c r="Q162" s="35"/>
    </row>
    <row r="163" s="2" customFormat="1" ht="27" customHeight="1" spans="1:17">
      <c r="A163" s="39"/>
      <c r="B163" s="72" t="s">
        <v>669</v>
      </c>
      <c r="C163" s="35" t="s">
        <v>662</v>
      </c>
      <c r="D163" s="35" t="s">
        <v>670</v>
      </c>
      <c r="E163" s="35"/>
      <c r="F163" s="35">
        <v>87.44</v>
      </c>
      <c r="G163" s="35">
        <v>87.44</v>
      </c>
      <c r="H163" s="35">
        <v>0</v>
      </c>
      <c r="I163" s="35" t="s">
        <v>33</v>
      </c>
      <c r="J163" s="35" t="s">
        <v>34</v>
      </c>
      <c r="K163" s="35">
        <v>1</v>
      </c>
      <c r="L163" s="62" t="s">
        <v>665</v>
      </c>
      <c r="M163" s="62" t="s">
        <v>127</v>
      </c>
      <c r="N163" s="35"/>
      <c r="O163" s="35" t="s">
        <v>667</v>
      </c>
      <c r="P163" s="35" t="s">
        <v>668</v>
      </c>
      <c r="Q163" s="35"/>
    </row>
    <row r="164" s="2" customFormat="1" ht="24" customHeight="1" spans="1:17">
      <c r="A164" s="39"/>
      <c r="B164" s="72" t="s">
        <v>671</v>
      </c>
      <c r="C164" s="35" t="s">
        <v>662</v>
      </c>
      <c r="D164" s="35" t="s">
        <v>672</v>
      </c>
      <c r="E164" s="35"/>
      <c r="F164" s="35">
        <v>49.84</v>
      </c>
      <c r="G164" s="35">
        <v>49.84</v>
      </c>
      <c r="H164" s="35">
        <v>0</v>
      </c>
      <c r="I164" s="35" t="s">
        <v>33</v>
      </c>
      <c r="J164" s="35" t="s">
        <v>34</v>
      </c>
      <c r="K164" s="35">
        <v>1</v>
      </c>
      <c r="L164" s="62" t="s">
        <v>665</v>
      </c>
      <c r="M164" s="62" t="s">
        <v>127</v>
      </c>
      <c r="N164" s="35"/>
      <c r="O164" s="35" t="s">
        <v>667</v>
      </c>
      <c r="P164" s="35" t="s">
        <v>668</v>
      </c>
      <c r="Q164" s="35"/>
    </row>
    <row r="165" s="2" customFormat="1" ht="24" customHeight="1" spans="1:17">
      <c r="A165" s="39"/>
      <c r="B165" s="72" t="s">
        <v>673</v>
      </c>
      <c r="C165" s="35" t="s">
        <v>662</v>
      </c>
      <c r="D165" s="35" t="s">
        <v>464</v>
      </c>
      <c r="E165" s="35"/>
      <c r="F165" s="35">
        <v>52.25</v>
      </c>
      <c r="G165" s="35">
        <v>52.25</v>
      </c>
      <c r="H165" s="35">
        <v>0</v>
      </c>
      <c r="I165" s="35" t="s">
        <v>33</v>
      </c>
      <c r="J165" s="35" t="s">
        <v>34</v>
      </c>
      <c r="K165" s="35">
        <v>1</v>
      </c>
      <c r="L165" s="62" t="s">
        <v>665</v>
      </c>
      <c r="M165" s="62" t="s">
        <v>127</v>
      </c>
      <c r="N165" s="35"/>
      <c r="O165" s="35" t="s">
        <v>667</v>
      </c>
      <c r="P165" s="35" t="s">
        <v>668</v>
      </c>
      <c r="Q165" s="35"/>
    </row>
    <row r="166" s="2" customFormat="1" ht="24" customHeight="1" spans="1:17">
      <c r="A166" s="39"/>
      <c r="B166" s="72" t="s">
        <v>674</v>
      </c>
      <c r="C166" s="35" t="s">
        <v>662</v>
      </c>
      <c r="D166" s="35" t="s">
        <v>675</v>
      </c>
      <c r="E166" s="35"/>
      <c r="F166" s="35">
        <v>14.25</v>
      </c>
      <c r="G166" s="35">
        <v>14.25</v>
      </c>
      <c r="H166" s="35">
        <v>0</v>
      </c>
      <c r="I166" s="35" t="s">
        <v>33</v>
      </c>
      <c r="J166" s="35" t="s">
        <v>34</v>
      </c>
      <c r="K166" s="35">
        <v>1</v>
      </c>
      <c r="L166" s="62" t="s">
        <v>665</v>
      </c>
      <c r="M166" s="62" t="s">
        <v>127</v>
      </c>
      <c r="N166" s="35"/>
      <c r="O166" s="35" t="s">
        <v>667</v>
      </c>
      <c r="P166" s="35" t="s">
        <v>668</v>
      </c>
      <c r="Q166" s="35"/>
    </row>
    <row r="167" s="2" customFormat="1" ht="24" customHeight="1" spans="1:17">
      <c r="A167" s="39"/>
      <c r="B167" s="72" t="s">
        <v>676</v>
      </c>
      <c r="C167" s="35" t="s">
        <v>662</v>
      </c>
      <c r="D167" s="35" t="s">
        <v>677</v>
      </c>
      <c r="E167" s="35"/>
      <c r="F167" s="35">
        <v>33.74</v>
      </c>
      <c r="G167" s="35">
        <v>33.74</v>
      </c>
      <c r="H167" s="35">
        <v>0</v>
      </c>
      <c r="I167" s="35" t="s">
        <v>33</v>
      </c>
      <c r="J167" s="35" t="s">
        <v>34</v>
      </c>
      <c r="K167" s="35">
        <v>1</v>
      </c>
      <c r="L167" s="62" t="s">
        <v>665</v>
      </c>
      <c r="M167" s="62" t="s">
        <v>127</v>
      </c>
      <c r="N167" s="35"/>
      <c r="O167" s="35" t="s">
        <v>667</v>
      </c>
      <c r="P167" s="35" t="s">
        <v>668</v>
      </c>
      <c r="Q167" s="35"/>
    </row>
    <row r="168" s="2" customFormat="1" ht="24" customHeight="1" spans="1:17">
      <c r="A168" s="39"/>
      <c r="B168" s="72" t="s">
        <v>678</v>
      </c>
      <c r="C168" s="35" t="s">
        <v>662</v>
      </c>
      <c r="D168" s="35" t="s">
        <v>679</v>
      </c>
      <c r="E168" s="35"/>
      <c r="F168" s="35">
        <v>29.48</v>
      </c>
      <c r="G168" s="35">
        <v>29.48</v>
      </c>
      <c r="H168" s="35">
        <v>0</v>
      </c>
      <c r="I168" s="35" t="s">
        <v>33</v>
      </c>
      <c r="J168" s="35" t="s">
        <v>34</v>
      </c>
      <c r="K168" s="35">
        <v>1</v>
      </c>
      <c r="L168" s="62" t="s">
        <v>665</v>
      </c>
      <c r="M168" s="62" t="s">
        <v>127</v>
      </c>
      <c r="N168" s="35"/>
      <c r="O168" s="35" t="s">
        <v>667</v>
      </c>
      <c r="P168" s="35" t="s">
        <v>668</v>
      </c>
      <c r="Q168" s="35"/>
    </row>
    <row r="169" s="2" customFormat="1" ht="24" customHeight="1" spans="1:17">
      <c r="A169" s="39"/>
      <c r="B169" s="72" t="s">
        <v>680</v>
      </c>
      <c r="C169" s="35" t="s">
        <v>662</v>
      </c>
      <c r="D169" s="35" t="s">
        <v>450</v>
      </c>
      <c r="E169" s="35"/>
      <c r="F169" s="35">
        <v>0.72</v>
      </c>
      <c r="G169" s="35">
        <v>0.72</v>
      </c>
      <c r="H169" s="35">
        <v>0</v>
      </c>
      <c r="I169" s="35" t="s">
        <v>33</v>
      </c>
      <c r="J169" s="35" t="s">
        <v>34</v>
      </c>
      <c r="K169" s="35">
        <v>1</v>
      </c>
      <c r="L169" s="62" t="s">
        <v>665</v>
      </c>
      <c r="M169" s="62" t="s">
        <v>127</v>
      </c>
      <c r="N169" s="35"/>
      <c r="O169" s="35" t="s">
        <v>667</v>
      </c>
      <c r="P169" s="35" t="s">
        <v>668</v>
      </c>
      <c r="Q169" s="35"/>
    </row>
    <row r="170" s="2" customFormat="1" ht="34" customHeight="1" spans="1:17">
      <c r="A170" s="39"/>
      <c r="B170" s="72" t="s">
        <v>681</v>
      </c>
      <c r="C170" s="35" t="s">
        <v>682</v>
      </c>
      <c r="D170" s="35" t="s">
        <v>683</v>
      </c>
      <c r="E170" s="35" t="s">
        <v>684</v>
      </c>
      <c r="F170" s="35">
        <v>12</v>
      </c>
      <c r="G170" s="35">
        <v>12</v>
      </c>
      <c r="H170" s="35">
        <v>0</v>
      </c>
      <c r="I170" s="35" t="s">
        <v>33</v>
      </c>
      <c r="J170" s="35" t="s">
        <v>34</v>
      </c>
      <c r="K170" s="35">
        <v>1</v>
      </c>
      <c r="L170" s="62" t="s">
        <v>259</v>
      </c>
      <c r="M170" s="62" t="s">
        <v>685</v>
      </c>
      <c r="N170" s="35" t="s">
        <v>686</v>
      </c>
      <c r="O170" s="35" t="s">
        <v>667</v>
      </c>
      <c r="P170" s="35" t="s">
        <v>668</v>
      </c>
      <c r="Q170" s="35"/>
    </row>
    <row r="171" s="2" customFormat="1" ht="25" customHeight="1" spans="1:17">
      <c r="A171" s="39"/>
      <c r="B171" s="72" t="s">
        <v>687</v>
      </c>
      <c r="C171" s="35" t="s">
        <v>688</v>
      </c>
      <c r="D171" s="35" t="s">
        <v>312</v>
      </c>
      <c r="E171" s="35" t="s">
        <v>689</v>
      </c>
      <c r="F171" s="35">
        <v>15</v>
      </c>
      <c r="G171" s="35">
        <v>15</v>
      </c>
      <c r="H171" s="35">
        <v>0</v>
      </c>
      <c r="I171" s="35" t="s">
        <v>33</v>
      </c>
      <c r="J171" s="35" t="s">
        <v>34</v>
      </c>
      <c r="K171" s="35">
        <v>1</v>
      </c>
      <c r="L171" s="62" t="s">
        <v>93</v>
      </c>
      <c r="M171" s="62" t="s">
        <v>238</v>
      </c>
      <c r="N171" s="35" t="s">
        <v>690</v>
      </c>
      <c r="O171" s="35" t="s">
        <v>84</v>
      </c>
      <c r="P171" s="35" t="s">
        <v>691</v>
      </c>
      <c r="Q171" s="35"/>
    </row>
    <row r="172" s="2" customFormat="1" ht="27" customHeight="1" spans="1:17">
      <c r="A172" s="39"/>
      <c r="B172" s="72" t="s">
        <v>692</v>
      </c>
      <c r="C172" s="35" t="s">
        <v>693</v>
      </c>
      <c r="D172" s="35" t="s">
        <v>694</v>
      </c>
      <c r="E172" s="35" t="s">
        <v>693</v>
      </c>
      <c r="F172" s="35">
        <v>20</v>
      </c>
      <c r="G172" s="35">
        <v>20</v>
      </c>
      <c r="H172" s="35">
        <v>0</v>
      </c>
      <c r="I172" s="35" t="s">
        <v>33</v>
      </c>
      <c r="J172" s="35" t="s">
        <v>34</v>
      </c>
      <c r="K172" s="35">
        <v>1</v>
      </c>
      <c r="L172" s="62" t="s">
        <v>93</v>
      </c>
      <c r="M172" s="62" t="s">
        <v>210</v>
      </c>
      <c r="N172" s="35" t="s">
        <v>695</v>
      </c>
      <c r="O172" s="35" t="s">
        <v>84</v>
      </c>
      <c r="P172" s="35" t="s">
        <v>691</v>
      </c>
      <c r="Q172" s="35"/>
    </row>
    <row r="173" s="2" customFormat="1" ht="25" customHeight="1" spans="1:17">
      <c r="A173" s="39"/>
      <c r="B173" s="72" t="s">
        <v>696</v>
      </c>
      <c r="C173" s="35" t="s">
        <v>697</v>
      </c>
      <c r="D173" s="35" t="s">
        <v>698</v>
      </c>
      <c r="E173" s="35" t="s">
        <v>697</v>
      </c>
      <c r="F173" s="35">
        <v>40</v>
      </c>
      <c r="G173" s="35">
        <v>40</v>
      </c>
      <c r="H173" s="35">
        <v>0</v>
      </c>
      <c r="I173" s="35" t="s">
        <v>33</v>
      </c>
      <c r="J173" s="35" t="s">
        <v>34</v>
      </c>
      <c r="K173" s="35">
        <v>1</v>
      </c>
      <c r="L173" s="65" t="s">
        <v>699</v>
      </c>
      <c r="M173" s="62" t="s">
        <v>700</v>
      </c>
      <c r="N173" s="35" t="s">
        <v>701</v>
      </c>
      <c r="O173" s="35" t="s">
        <v>110</v>
      </c>
      <c r="P173" s="35" t="s">
        <v>296</v>
      </c>
      <c r="Q173" s="35"/>
    </row>
    <row r="174" s="2" customFormat="1" ht="25" customHeight="1" spans="1:17">
      <c r="A174" s="39"/>
      <c r="B174" s="72" t="s">
        <v>702</v>
      </c>
      <c r="C174" s="35" t="s">
        <v>703</v>
      </c>
      <c r="D174" s="35" t="s">
        <v>704</v>
      </c>
      <c r="E174" s="35" t="s">
        <v>705</v>
      </c>
      <c r="F174" s="35">
        <v>169.26</v>
      </c>
      <c r="G174" s="35">
        <v>169.26</v>
      </c>
      <c r="H174" s="35">
        <v>0</v>
      </c>
      <c r="I174" s="35" t="s">
        <v>33</v>
      </c>
      <c r="J174" s="35" t="s">
        <v>34</v>
      </c>
      <c r="K174" s="35">
        <v>1</v>
      </c>
      <c r="L174" s="65" t="s">
        <v>93</v>
      </c>
      <c r="M174" s="62" t="s">
        <v>632</v>
      </c>
      <c r="N174" s="35" t="s">
        <v>706</v>
      </c>
      <c r="O174" s="35" t="s">
        <v>634</v>
      </c>
      <c r="P174" s="35" t="s">
        <v>302</v>
      </c>
      <c r="Q174" s="35"/>
    </row>
    <row r="175" s="2" customFormat="1" ht="24" customHeight="1" spans="1:17">
      <c r="A175" s="39"/>
      <c r="B175" s="72" t="s">
        <v>707</v>
      </c>
      <c r="C175" s="35" t="s">
        <v>708</v>
      </c>
      <c r="D175" s="35" t="s">
        <v>276</v>
      </c>
      <c r="E175" s="35" t="s">
        <v>709</v>
      </c>
      <c r="F175" s="35">
        <v>29.1</v>
      </c>
      <c r="G175" s="35">
        <v>29.1</v>
      </c>
      <c r="H175" s="35">
        <v>0</v>
      </c>
      <c r="I175" s="35" t="s">
        <v>33</v>
      </c>
      <c r="J175" s="35" t="s">
        <v>34</v>
      </c>
      <c r="K175" s="35">
        <v>1</v>
      </c>
      <c r="L175" s="65" t="s">
        <v>209</v>
      </c>
      <c r="M175" s="62" t="s">
        <v>67</v>
      </c>
      <c r="N175" s="35" t="s">
        <v>710</v>
      </c>
      <c r="O175" s="35" t="s">
        <v>667</v>
      </c>
      <c r="P175" s="35" t="s">
        <v>668</v>
      </c>
      <c r="Q175" s="35"/>
    </row>
    <row r="176" s="2" customFormat="1" ht="24" customHeight="1" spans="1:17">
      <c r="A176" s="39"/>
      <c r="B176" s="72" t="s">
        <v>711</v>
      </c>
      <c r="C176" s="35" t="s">
        <v>708</v>
      </c>
      <c r="D176" s="35" t="s">
        <v>190</v>
      </c>
      <c r="E176" s="35"/>
      <c r="F176" s="35">
        <v>49.5</v>
      </c>
      <c r="G176" s="35">
        <v>49.5</v>
      </c>
      <c r="H176" s="35">
        <v>0</v>
      </c>
      <c r="I176" s="35" t="s">
        <v>33</v>
      </c>
      <c r="J176" s="35" t="s">
        <v>34</v>
      </c>
      <c r="K176" s="35">
        <v>1</v>
      </c>
      <c r="L176" s="65" t="s">
        <v>209</v>
      </c>
      <c r="M176" s="62" t="s">
        <v>67</v>
      </c>
      <c r="N176" s="35"/>
      <c r="O176" s="35" t="s">
        <v>667</v>
      </c>
      <c r="P176" s="35" t="s">
        <v>668</v>
      </c>
      <c r="Q176" s="35"/>
    </row>
    <row r="177" s="2" customFormat="1" ht="27" customHeight="1" spans="1:17">
      <c r="A177" s="39"/>
      <c r="B177" s="72" t="s">
        <v>712</v>
      </c>
      <c r="C177" s="35" t="s">
        <v>708</v>
      </c>
      <c r="D177" s="35" t="s">
        <v>267</v>
      </c>
      <c r="E177" s="35"/>
      <c r="F177" s="35">
        <v>8.8</v>
      </c>
      <c r="G177" s="35">
        <v>8.8</v>
      </c>
      <c r="H177" s="35">
        <v>0</v>
      </c>
      <c r="I177" s="35" t="s">
        <v>33</v>
      </c>
      <c r="J177" s="35" t="s">
        <v>34</v>
      </c>
      <c r="K177" s="35">
        <v>1</v>
      </c>
      <c r="L177" s="65" t="s">
        <v>209</v>
      </c>
      <c r="M177" s="62" t="s">
        <v>67</v>
      </c>
      <c r="N177" s="35"/>
      <c r="O177" s="35" t="s">
        <v>667</v>
      </c>
      <c r="P177" s="35" t="s">
        <v>668</v>
      </c>
      <c r="Q177" s="35"/>
    </row>
    <row r="178" s="2" customFormat="1" ht="27" customHeight="1" spans="1:17">
      <c r="A178" s="39"/>
      <c r="B178" s="35" t="s">
        <v>713</v>
      </c>
      <c r="C178" s="35" t="s">
        <v>714</v>
      </c>
      <c r="D178" s="35" t="s">
        <v>715</v>
      </c>
      <c r="E178" s="35" t="s">
        <v>716</v>
      </c>
      <c r="F178" s="35">
        <v>47.6</v>
      </c>
      <c r="G178" s="35">
        <v>47.6</v>
      </c>
      <c r="H178" s="35">
        <v>0</v>
      </c>
      <c r="I178" s="35" t="s">
        <v>79</v>
      </c>
      <c r="J178" s="35" t="s">
        <v>34</v>
      </c>
      <c r="K178" s="35">
        <v>1</v>
      </c>
      <c r="L178" s="65" t="s">
        <v>93</v>
      </c>
      <c r="M178" s="62" t="s">
        <v>632</v>
      </c>
      <c r="N178" s="35" t="s">
        <v>690</v>
      </c>
      <c r="O178" s="35" t="s">
        <v>667</v>
      </c>
      <c r="P178" s="35" t="s">
        <v>668</v>
      </c>
      <c r="Q178" s="35"/>
    </row>
    <row r="179" s="2" customFormat="1" ht="27" customHeight="1" spans="1:17">
      <c r="A179" s="39"/>
      <c r="B179" s="35" t="s">
        <v>717</v>
      </c>
      <c r="C179" s="35" t="s">
        <v>714</v>
      </c>
      <c r="D179" s="35" t="s">
        <v>718</v>
      </c>
      <c r="E179" s="35" t="s">
        <v>719</v>
      </c>
      <c r="F179" s="35">
        <v>21</v>
      </c>
      <c r="G179" s="35">
        <v>21</v>
      </c>
      <c r="H179" s="35">
        <v>0</v>
      </c>
      <c r="I179" s="35" t="s">
        <v>79</v>
      </c>
      <c r="J179" s="35" t="s">
        <v>34</v>
      </c>
      <c r="K179" s="35">
        <v>1</v>
      </c>
      <c r="L179" s="65" t="s">
        <v>93</v>
      </c>
      <c r="M179" s="62" t="s">
        <v>632</v>
      </c>
      <c r="N179" s="35" t="s">
        <v>706</v>
      </c>
      <c r="O179" s="35" t="s">
        <v>667</v>
      </c>
      <c r="P179" s="35" t="s">
        <v>668</v>
      </c>
      <c r="Q179" s="35"/>
    </row>
    <row r="180" s="2" customFormat="1" ht="27" customHeight="1" spans="1:17">
      <c r="A180" s="39"/>
      <c r="B180" s="35" t="s">
        <v>720</v>
      </c>
      <c r="C180" s="35" t="s">
        <v>714</v>
      </c>
      <c r="D180" s="35" t="s">
        <v>721</v>
      </c>
      <c r="E180" s="35" t="s">
        <v>722</v>
      </c>
      <c r="F180" s="35">
        <v>66</v>
      </c>
      <c r="G180" s="35">
        <v>66</v>
      </c>
      <c r="H180" s="35">
        <v>0</v>
      </c>
      <c r="I180" s="35" t="s">
        <v>79</v>
      </c>
      <c r="J180" s="35" t="s">
        <v>34</v>
      </c>
      <c r="K180" s="35">
        <v>1</v>
      </c>
      <c r="L180" s="65" t="s">
        <v>93</v>
      </c>
      <c r="M180" s="62" t="s">
        <v>632</v>
      </c>
      <c r="N180" s="35" t="s">
        <v>723</v>
      </c>
      <c r="O180" s="35" t="s">
        <v>667</v>
      </c>
      <c r="P180" s="35" t="s">
        <v>668</v>
      </c>
      <c r="Q180" s="35"/>
    </row>
    <row r="181" s="2" customFormat="1" ht="27" customHeight="1" spans="1:17">
      <c r="A181" s="39"/>
      <c r="B181" s="35" t="s">
        <v>724</v>
      </c>
      <c r="C181" s="35" t="s">
        <v>714</v>
      </c>
      <c r="D181" s="35" t="s">
        <v>725</v>
      </c>
      <c r="E181" s="35" t="s">
        <v>726</v>
      </c>
      <c r="F181" s="35">
        <v>58</v>
      </c>
      <c r="G181" s="35">
        <v>58</v>
      </c>
      <c r="H181" s="35">
        <v>0</v>
      </c>
      <c r="I181" s="35" t="s">
        <v>79</v>
      </c>
      <c r="J181" s="35" t="s">
        <v>34</v>
      </c>
      <c r="K181" s="35">
        <v>1</v>
      </c>
      <c r="L181" s="65" t="s">
        <v>93</v>
      </c>
      <c r="M181" s="62" t="s">
        <v>632</v>
      </c>
      <c r="N181" s="35" t="s">
        <v>701</v>
      </c>
      <c r="O181" s="35" t="s">
        <v>667</v>
      </c>
      <c r="P181" s="35" t="s">
        <v>668</v>
      </c>
      <c r="Q181" s="35"/>
    </row>
    <row r="182" s="2" customFormat="1" ht="27" customHeight="1" spans="1:17">
      <c r="A182" s="39"/>
      <c r="B182" s="35" t="s">
        <v>727</v>
      </c>
      <c r="C182" s="35" t="s">
        <v>714</v>
      </c>
      <c r="D182" s="35" t="s">
        <v>728</v>
      </c>
      <c r="E182" s="35" t="s">
        <v>729</v>
      </c>
      <c r="F182" s="35">
        <v>60.2</v>
      </c>
      <c r="G182" s="35">
        <v>60.2</v>
      </c>
      <c r="H182" s="35">
        <v>0</v>
      </c>
      <c r="I182" s="35" t="s">
        <v>79</v>
      </c>
      <c r="J182" s="35" t="s">
        <v>34</v>
      </c>
      <c r="K182" s="35">
        <v>1</v>
      </c>
      <c r="L182" s="65" t="s">
        <v>93</v>
      </c>
      <c r="M182" s="62" t="s">
        <v>632</v>
      </c>
      <c r="N182" s="35" t="s">
        <v>723</v>
      </c>
      <c r="O182" s="35" t="s">
        <v>667</v>
      </c>
      <c r="P182" s="35" t="s">
        <v>668</v>
      </c>
      <c r="Q182" s="35"/>
    </row>
    <row r="183" s="2" customFormat="1" ht="27" customHeight="1" spans="1:17">
      <c r="A183" s="39"/>
      <c r="B183" s="35" t="s">
        <v>730</v>
      </c>
      <c r="C183" s="35" t="s">
        <v>714</v>
      </c>
      <c r="D183" s="35" t="s">
        <v>731</v>
      </c>
      <c r="E183" s="35" t="s">
        <v>732</v>
      </c>
      <c r="F183" s="35">
        <v>25</v>
      </c>
      <c r="G183" s="35">
        <v>25</v>
      </c>
      <c r="H183" s="35">
        <v>0</v>
      </c>
      <c r="I183" s="35" t="s">
        <v>79</v>
      </c>
      <c r="J183" s="35" t="s">
        <v>34</v>
      </c>
      <c r="K183" s="35">
        <v>1</v>
      </c>
      <c r="L183" s="65" t="s">
        <v>93</v>
      </c>
      <c r="M183" s="62" t="s">
        <v>632</v>
      </c>
      <c r="N183" s="35" t="s">
        <v>706</v>
      </c>
      <c r="O183" s="35" t="s">
        <v>667</v>
      </c>
      <c r="P183" s="35" t="s">
        <v>668</v>
      </c>
      <c r="Q183" s="35"/>
    </row>
    <row r="184" s="2" customFormat="1" ht="27" customHeight="1" spans="1:17">
      <c r="A184" s="39"/>
      <c r="B184" s="35" t="s">
        <v>733</v>
      </c>
      <c r="C184" s="35" t="s">
        <v>714</v>
      </c>
      <c r="D184" s="35" t="s">
        <v>734</v>
      </c>
      <c r="E184" s="35" t="s">
        <v>735</v>
      </c>
      <c r="F184" s="35">
        <v>50</v>
      </c>
      <c r="G184" s="35">
        <v>50</v>
      </c>
      <c r="H184" s="35">
        <v>0</v>
      </c>
      <c r="I184" s="35" t="s">
        <v>79</v>
      </c>
      <c r="J184" s="35" t="s">
        <v>34</v>
      </c>
      <c r="K184" s="35">
        <v>1</v>
      </c>
      <c r="L184" s="65" t="s">
        <v>93</v>
      </c>
      <c r="M184" s="62" t="s">
        <v>632</v>
      </c>
      <c r="N184" s="35" t="s">
        <v>701</v>
      </c>
      <c r="O184" s="35" t="s">
        <v>667</v>
      </c>
      <c r="P184" s="35" t="s">
        <v>668</v>
      </c>
      <c r="Q184" s="35"/>
    </row>
    <row r="185" s="2" customFormat="1" ht="42" customHeight="1" spans="1:17">
      <c r="A185" s="39"/>
      <c r="B185" s="72" t="s">
        <v>736</v>
      </c>
      <c r="C185" s="35" t="s">
        <v>737</v>
      </c>
      <c r="D185" s="35" t="s">
        <v>738</v>
      </c>
      <c r="E185" s="35" t="s">
        <v>737</v>
      </c>
      <c r="F185" s="35">
        <v>73.22</v>
      </c>
      <c r="G185" s="35">
        <v>73.22</v>
      </c>
      <c r="H185" s="35">
        <v>0</v>
      </c>
      <c r="I185" s="35" t="s">
        <v>33</v>
      </c>
      <c r="J185" s="35" t="s">
        <v>34</v>
      </c>
      <c r="K185" s="35">
        <v>1</v>
      </c>
      <c r="L185" s="65">
        <v>5.1</v>
      </c>
      <c r="M185" s="62" t="s">
        <v>141</v>
      </c>
      <c r="N185" s="41" t="s">
        <v>739</v>
      </c>
      <c r="O185" s="35" t="s">
        <v>46</v>
      </c>
      <c r="P185" s="35" t="s">
        <v>113</v>
      </c>
      <c r="Q185" s="35"/>
    </row>
    <row r="186" s="2" customFormat="1" ht="31" customHeight="1" spans="1:17">
      <c r="A186" s="39"/>
      <c r="B186" s="72" t="s">
        <v>740</v>
      </c>
      <c r="C186" s="43" t="s">
        <v>741</v>
      </c>
      <c r="D186" s="35" t="s">
        <v>742</v>
      </c>
      <c r="E186" s="43" t="s">
        <v>741</v>
      </c>
      <c r="F186" s="35">
        <v>20</v>
      </c>
      <c r="G186" s="35">
        <v>20</v>
      </c>
      <c r="H186" s="35">
        <v>0</v>
      </c>
      <c r="I186" s="35" t="s">
        <v>33</v>
      </c>
      <c r="J186" s="35" t="s">
        <v>34</v>
      </c>
      <c r="K186" s="35">
        <v>1</v>
      </c>
      <c r="L186" s="65" t="s">
        <v>743</v>
      </c>
      <c r="M186" s="62" t="s">
        <v>141</v>
      </c>
      <c r="N186" s="35" t="s">
        <v>744</v>
      </c>
      <c r="O186" s="35" t="s">
        <v>46</v>
      </c>
      <c r="P186" s="35" t="s">
        <v>113</v>
      </c>
      <c r="Q186" s="35"/>
    </row>
    <row r="187" s="2" customFormat="1" ht="82" customHeight="1" spans="1:17">
      <c r="A187" s="39"/>
      <c r="B187" s="72" t="s">
        <v>745</v>
      </c>
      <c r="C187" s="43" t="s">
        <v>746</v>
      </c>
      <c r="D187" s="35" t="s">
        <v>96</v>
      </c>
      <c r="E187" s="43" t="s">
        <v>747</v>
      </c>
      <c r="F187" s="35">
        <v>3000</v>
      </c>
      <c r="G187" s="35">
        <v>3000</v>
      </c>
      <c r="H187" s="35">
        <v>0</v>
      </c>
      <c r="I187" s="35" t="s">
        <v>748</v>
      </c>
      <c r="J187" s="35" t="s">
        <v>34</v>
      </c>
      <c r="K187" s="35">
        <v>1</v>
      </c>
      <c r="L187" s="65" t="s">
        <v>749</v>
      </c>
      <c r="M187" s="62" t="s">
        <v>750</v>
      </c>
      <c r="N187" s="35" t="s">
        <v>751</v>
      </c>
      <c r="O187" s="35" t="s">
        <v>667</v>
      </c>
      <c r="P187" s="35" t="s">
        <v>668</v>
      </c>
      <c r="Q187" s="35"/>
    </row>
    <row r="188" s="2" customFormat="1" ht="69" customHeight="1" spans="1:17">
      <c r="A188" s="39"/>
      <c r="B188" s="72" t="s">
        <v>752</v>
      </c>
      <c r="C188" s="43" t="s">
        <v>753</v>
      </c>
      <c r="D188" s="35" t="s">
        <v>84</v>
      </c>
      <c r="E188" s="43" t="s">
        <v>753</v>
      </c>
      <c r="F188" s="35">
        <v>25</v>
      </c>
      <c r="G188" s="35">
        <v>25</v>
      </c>
      <c r="H188" s="35">
        <v>0</v>
      </c>
      <c r="I188" s="35" t="s">
        <v>33</v>
      </c>
      <c r="J188" s="35" t="s">
        <v>34</v>
      </c>
      <c r="K188" s="35">
        <v>1</v>
      </c>
      <c r="L188" s="65">
        <v>3.1</v>
      </c>
      <c r="M188" s="62" t="s">
        <v>754</v>
      </c>
      <c r="N188" s="35" t="s">
        <v>81</v>
      </c>
      <c r="O188" s="35" t="s">
        <v>69</v>
      </c>
      <c r="P188" s="35" t="s">
        <v>70</v>
      </c>
      <c r="Q188" s="35"/>
    </row>
    <row r="189" s="2" customFormat="1" ht="26" customHeight="1" spans="1:17">
      <c r="A189" s="39"/>
      <c r="B189" s="72" t="s">
        <v>755</v>
      </c>
      <c r="C189" s="43" t="s">
        <v>756</v>
      </c>
      <c r="D189" s="35" t="s">
        <v>31</v>
      </c>
      <c r="E189" s="43" t="s">
        <v>756</v>
      </c>
      <c r="F189" s="35">
        <v>43.7</v>
      </c>
      <c r="G189" s="35">
        <v>43.7</v>
      </c>
      <c r="H189" s="35">
        <v>0</v>
      </c>
      <c r="I189" s="35" t="s">
        <v>33</v>
      </c>
      <c r="J189" s="35" t="s">
        <v>34</v>
      </c>
      <c r="K189" s="35">
        <v>1</v>
      </c>
      <c r="L189" s="65" t="s">
        <v>299</v>
      </c>
      <c r="M189" s="62" t="s">
        <v>67</v>
      </c>
      <c r="N189" s="35" t="s">
        <v>633</v>
      </c>
      <c r="O189" s="35" t="s">
        <v>634</v>
      </c>
      <c r="P189" s="35" t="s">
        <v>302</v>
      </c>
      <c r="Q189" s="35"/>
    </row>
    <row r="190" s="2" customFormat="1" ht="26" customHeight="1" spans="1:17">
      <c r="A190" s="39"/>
      <c r="B190" s="72" t="s">
        <v>757</v>
      </c>
      <c r="C190" s="43" t="s">
        <v>266</v>
      </c>
      <c r="D190" s="35" t="s">
        <v>199</v>
      </c>
      <c r="E190" s="43" t="s">
        <v>251</v>
      </c>
      <c r="F190" s="35">
        <v>10</v>
      </c>
      <c r="G190" s="35">
        <v>10</v>
      </c>
      <c r="H190" s="35">
        <v>0</v>
      </c>
      <c r="I190" s="35" t="s">
        <v>33</v>
      </c>
      <c r="J190" s="35" t="s">
        <v>34</v>
      </c>
      <c r="K190" s="35">
        <v>1</v>
      </c>
      <c r="L190" s="65" t="s">
        <v>299</v>
      </c>
      <c r="M190" s="62" t="s">
        <v>67</v>
      </c>
      <c r="N190" s="71" t="s">
        <v>758</v>
      </c>
      <c r="O190" s="35" t="s">
        <v>110</v>
      </c>
      <c r="P190" s="35" t="s">
        <v>111</v>
      </c>
      <c r="Q190" s="35"/>
    </row>
    <row r="191" s="2" customFormat="1" ht="26" customHeight="1" spans="1:17">
      <c r="A191" s="39"/>
      <c r="B191" s="72" t="s">
        <v>759</v>
      </c>
      <c r="C191" s="43" t="s">
        <v>266</v>
      </c>
      <c r="D191" s="35" t="s">
        <v>267</v>
      </c>
      <c r="E191" s="43" t="s">
        <v>251</v>
      </c>
      <c r="F191" s="35">
        <v>20</v>
      </c>
      <c r="G191" s="35">
        <v>20</v>
      </c>
      <c r="H191" s="35">
        <v>0</v>
      </c>
      <c r="I191" s="35" t="s">
        <v>33</v>
      </c>
      <c r="J191" s="35" t="s">
        <v>34</v>
      </c>
      <c r="K191" s="35">
        <v>1</v>
      </c>
      <c r="L191" s="65" t="s">
        <v>299</v>
      </c>
      <c r="M191" s="62" t="s">
        <v>67</v>
      </c>
      <c r="N191" s="71" t="s">
        <v>758</v>
      </c>
      <c r="O191" s="35" t="s">
        <v>96</v>
      </c>
      <c r="P191" s="35" t="s">
        <v>97</v>
      </c>
      <c r="Q191" s="35"/>
    </row>
    <row r="192" s="3" customFormat="1" ht="27" customHeight="1" spans="1:17">
      <c r="A192" s="38" t="s">
        <v>760</v>
      </c>
      <c r="B192" s="49"/>
      <c r="C192" s="38" t="s">
        <v>761</v>
      </c>
      <c r="D192" s="36"/>
      <c r="E192" s="36"/>
      <c r="F192" s="38">
        <f>SUM(F193:F196)</f>
        <v>211.68</v>
      </c>
      <c r="G192" s="38">
        <f>SUM(G193:G196)</f>
        <v>211.68</v>
      </c>
      <c r="H192" s="38">
        <v>0</v>
      </c>
      <c r="I192" s="37"/>
      <c r="J192" s="36"/>
      <c r="K192" s="36"/>
      <c r="L192" s="66"/>
      <c r="M192" s="66"/>
      <c r="N192" s="36"/>
      <c r="O192" s="35"/>
      <c r="P192" s="35"/>
      <c r="Q192" s="42"/>
    </row>
    <row r="193" s="2" customFormat="1" ht="51" customHeight="1" spans="1:17">
      <c r="A193" s="40"/>
      <c r="B193" s="72" t="s">
        <v>762</v>
      </c>
      <c r="C193" s="41" t="s">
        <v>763</v>
      </c>
      <c r="D193" s="35" t="s">
        <v>31</v>
      </c>
      <c r="E193" s="41" t="s">
        <v>764</v>
      </c>
      <c r="F193" s="42">
        <v>70</v>
      </c>
      <c r="G193" s="42">
        <v>70</v>
      </c>
      <c r="H193" s="42">
        <v>0</v>
      </c>
      <c r="I193" s="42" t="s">
        <v>33</v>
      </c>
      <c r="J193" s="35" t="s">
        <v>34</v>
      </c>
      <c r="K193" s="35">
        <v>1</v>
      </c>
      <c r="L193" s="65">
        <v>1.1</v>
      </c>
      <c r="M193" s="65" t="s">
        <v>765</v>
      </c>
      <c r="N193" s="41" t="s">
        <v>766</v>
      </c>
      <c r="O193" s="35" t="s">
        <v>36</v>
      </c>
      <c r="P193" s="35" t="s">
        <v>37</v>
      </c>
      <c r="Q193" s="40"/>
    </row>
    <row r="194" s="2" customFormat="1" ht="102" customHeight="1" spans="1:17">
      <c r="A194" s="40"/>
      <c r="B194" s="72" t="s">
        <v>767</v>
      </c>
      <c r="C194" s="41" t="s">
        <v>768</v>
      </c>
      <c r="D194" s="35" t="s">
        <v>31</v>
      </c>
      <c r="E194" s="35" t="s">
        <v>769</v>
      </c>
      <c r="F194" s="42">
        <v>74</v>
      </c>
      <c r="G194" s="42">
        <v>74</v>
      </c>
      <c r="H194" s="42">
        <v>0</v>
      </c>
      <c r="I194" s="42" t="s">
        <v>33</v>
      </c>
      <c r="J194" s="35" t="s">
        <v>34</v>
      </c>
      <c r="K194" s="35">
        <v>1</v>
      </c>
      <c r="L194" s="65">
        <v>1.1</v>
      </c>
      <c r="M194" s="65" t="s">
        <v>765</v>
      </c>
      <c r="N194" s="35" t="s">
        <v>770</v>
      </c>
      <c r="O194" s="35" t="s">
        <v>36</v>
      </c>
      <c r="P194" s="35" t="s">
        <v>37</v>
      </c>
      <c r="Q194" s="40"/>
    </row>
    <row r="195" s="2" customFormat="1" ht="30" customHeight="1" spans="1:17">
      <c r="A195" s="40"/>
      <c r="B195" s="72" t="s">
        <v>771</v>
      </c>
      <c r="C195" s="41" t="s">
        <v>772</v>
      </c>
      <c r="D195" s="35" t="s">
        <v>31</v>
      </c>
      <c r="E195" s="41" t="s">
        <v>773</v>
      </c>
      <c r="F195" s="42">
        <v>57.68</v>
      </c>
      <c r="G195" s="42">
        <v>57.68</v>
      </c>
      <c r="H195" s="42">
        <v>0</v>
      </c>
      <c r="I195" s="42" t="s">
        <v>33</v>
      </c>
      <c r="J195" s="35" t="s">
        <v>34</v>
      </c>
      <c r="K195" s="35">
        <v>1</v>
      </c>
      <c r="L195" s="65" t="s">
        <v>774</v>
      </c>
      <c r="M195" s="65" t="s">
        <v>80</v>
      </c>
      <c r="N195" s="41" t="s">
        <v>775</v>
      </c>
      <c r="O195" s="35" t="s">
        <v>776</v>
      </c>
      <c r="P195" s="35" t="s">
        <v>777</v>
      </c>
      <c r="Q195" s="40"/>
    </row>
    <row r="196" s="2" customFormat="1" ht="30" customHeight="1" spans="1:17">
      <c r="A196" s="40"/>
      <c r="B196" s="72" t="s">
        <v>778</v>
      </c>
      <c r="C196" s="41" t="s">
        <v>779</v>
      </c>
      <c r="D196" s="35" t="s">
        <v>31</v>
      </c>
      <c r="E196" s="41" t="s">
        <v>780</v>
      </c>
      <c r="F196" s="42">
        <v>10</v>
      </c>
      <c r="G196" s="42">
        <v>10</v>
      </c>
      <c r="H196" s="42">
        <v>0</v>
      </c>
      <c r="I196" s="42" t="s">
        <v>79</v>
      </c>
      <c r="J196" s="35" t="s">
        <v>34</v>
      </c>
      <c r="K196" s="35">
        <v>1</v>
      </c>
      <c r="L196" s="65" t="s">
        <v>215</v>
      </c>
      <c r="M196" s="65" t="s">
        <v>781</v>
      </c>
      <c r="N196" s="41" t="s">
        <v>782</v>
      </c>
      <c r="O196" s="35" t="s">
        <v>129</v>
      </c>
      <c r="P196" s="35" t="s">
        <v>130</v>
      </c>
      <c r="Q196" s="40"/>
    </row>
  </sheetData>
  <mergeCells count="21">
    <mergeCell ref="A1:B1"/>
    <mergeCell ref="A2:Q2"/>
    <mergeCell ref="P3:Q3"/>
    <mergeCell ref="F4:H4"/>
    <mergeCell ref="L4:M4"/>
    <mergeCell ref="A4:A5"/>
    <mergeCell ref="B4:B5"/>
    <mergeCell ref="C4:C5"/>
    <mergeCell ref="D4:D5"/>
    <mergeCell ref="E4:E5"/>
    <mergeCell ref="E162:E169"/>
    <mergeCell ref="E175:E177"/>
    <mergeCell ref="I4:I5"/>
    <mergeCell ref="J4:J5"/>
    <mergeCell ref="K4:K5"/>
    <mergeCell ref="N4:N5"/>
    <mergeCell ref="N162:N169"/>
    <mergeCell ref="N175:N177"/>
    <mergeCell ref="O4:O5"/>
    <mergeCell ref="P4:P5"/>
    <mergeCell ref="Q4:Q5"/>
  </mergeCells>
  <pageMargins left="0.156944444444444" right="0.196527777777778" top="0.60625" bottom="0.2125" header="0.5" footer="0.27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2020-09-14T10:30:00Z</dcterms:created>
  <dcterms:modified xsi:type="dcterms:W3CDTF">2020-09-18T08:47:29Z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